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224" windowHeight="5580" activeTab="0"/>
  </bookViews>
  <sheets>
    <sheet name="SERVICIOS" sheetId="1" r:id="rId1"/>
  </sheets>
  <definedNames>
    <definedName name="_xlnm.Print_Area" localSheetId="0">'SERVICIOS'!$A$1:$S$41</definedName>
    <definedName name="_xlnm.Print_Titles" localSheetId="0">'SERVICIOS'!$1:$3</definedName>
  </definedNames>
  <calcPr fullCalcOnLoad="1"/>
</workbook>
</file>

<file path=xl/sharedStrings.xml><?xml version="1.0" encoding="utf-8"?>
<sst xmlns="http://schemas.openxmlformats.org/spreadsheetml/2006/main" count="499" uniqueCount="196">
  <si>
    <t>No.</t>
  </si>
  <si>
    <t>Descripción del servicio</t>
  </si>
  <si>
    <t>Art. 7 de la Ley Orgánica de Transparencia y Acceso a la Información Pública - LOTAIP</t>
  </si>
  <si>
    <t>FECHA ACTUALIZACIÓN DE LA INFORMACIÓN:</t>
  </si>
  <si>
    <t>PERIODICIDAD DE ACTUALIZACIÓN DE LA INFORMACIÓN:</t>
  </si>
  <si>
    <t>CORREO ELECTRÓNICO DEL O LA RESPONSABLE DE LA UNIDAD POSEEDORA DE LA INFORMACIÓN:</t>
  </si>
  <si>
    <t>NÚMERO TELEFÓNICO DEL O LA RESPONSABLE DE LA UNIDAD POSEEDORA DE LA INFORMACIÓN:</t>
  </si>
  <si>
    <t>UNIDAD POSEEDORA DE LA INFORMACION - LITERAL d):</t>
  </si>
  <si>
    <t>RESPONSABLE DE LA UNIDAD POSEEDORA DE LA INFORMACIÓN DEL LITERAL d):</t>
  </si>
  <si>
    <t>Denominación del servicio</t>
  </si>
  <si>
    <t>Gratuito</t>
  </si>
  <si>
    <t>Link para el servicio por internet (on line)</t>
  </si>
  <si>
    <t>d) Los servicios que ofrecce y las formas de acceder a ellos, horarios de atención y demás indicaciones necesarias, para que la ciudadanía pueda ejercer sus derechos y cumplir sus obligaciones</t>
  </si>
  <si>
    <t>Oficinas y dependencias que ofrecen el servicio</t>
  </si>
  <si>
    <t>Porcentaje de satisfacción sobre el uso del servicio</t>
  </si>
  <si>
    <t>Link para descargar el formulario de servicios</t>
  </si>
  <si>
    <t>Ciudadanía en general</t>
  </si>
  <si>
    <t>Dirección y teléfono de la oficina y dependencia que ofrece el servicio
(link para direccionar a la página de inicio del sitio web y/o descripción manual)</t>
  </si>
  <si>
    <t>Costo</t>
  </si>
  <si>
    <t>Procedimiento interno que sigue el servicio</t>
  </si>
  <si>
    <t xml:space="preserve">Número de ciudadanos/ciudadanas que accedieron al servicio acumulativo 
</t>
  </si>
  <si>
    <t>MENSUAL</t>
  </si>
  <si>
    <t>Número de ciudadanos/ciudadanas que accedieron al servicio en el último período
(mensual)</t>
  </si>
  <si>
    <t>08:00 a 17:00</t>
  </si>
  <si>
    <t>No</t>
  </si>
  <si>
    <t>LINEA DE FABRICA</t>
  </si>
  <si>
    <t>Solicitud de Acceso a la Información Pública</t>
  </si>
  <si>
    <t>Pedido realizado por cualquier ciudadano/a para conocer el manejo de los recursos que administran las entidades del Estado.</t>
  </si>
  <si>
    <t>1. Entregar la solicitud de acceso a la información pública en físico o a través de correo electrónico.
2. Estar pendiente de que la respuesta de contestación se entregue antes de los 10 días dispuesto en el Art. 9 de la LOTAIP (10 días y 5 días con prórroga).
3. Retirar la comunicación con la respuesta a la solicitud según el medio que haya escogido (servicio en línea o retiro en oficinas).</t>
  </si>
  <si>
    <t>1. Llenar el formulario de la solicitud de acceso a la información pública; ó 
2. Llenar la información si el servicio está disponible en internet (en línea).
3. Realizar el seguimiento a la solicitud hasta la entrega de la respuesta.</t>
  </si>
  <si>
    <t>1. La solicitud de acceso a la información pública llega a la máxima autoridad de la institución.
2. Pasa al área que genera, produce o custodia la información.
3. Se remite a la máxima autoridad o quien preside el comité de transparencia, según sea el caso, para la firma de la respuesta.
4. Entrega de la  respuesta al o la solicitante por el medio de interacción que haya escogido.</t>
  </si>
  <si>
    <t>15 días</t>
  </si>
  <si>
    <t xml:space="preserve">Se atiende en todas las oficinas a nivel nacional </t>
  </si>
  <si>
    <t>DIRECCIONES</t>
  </si>
  <si>
    <t>Oficinas a escala nacional</t>
  </si>
  <si>
    <t>SOLICITUD DE ACCESO</t>
  </si>
  <si>
    <t>"Este servicio aún no está disponible en línea"</t>
  </si>
  <si>
    <t>"INFORMACIÓN NO DISPONIBLE", debido a que la entidad se encuentra desarrollando un mecanismo para medir el nivel de satisfacción ciudadana sobre los servicios que ofrece.</t>
  </si>
  <si>
    <t>TASA ADMINISTRATIVA POR INGRESO AL CATASTRO, CAMBIO DE PROPIETARIO, TERCERA EDAD.</t>
  </si>
  <si>
    <t xml:space="preserve">Pedido realizado por cualquier ciudadano/a para obtener el ingreso de su predio al catastro </t>
  </si>
  <si>
    <t xml:space="preserve">1. Llenar y entregar el formulario impresa en la Especie Valorada para la TASA ADMINISTRATIVA POR INGRESO AL CATASTRO en una Especie Valorada dirigido al Jefe de Avaluos y Catastro
</t>
  </si>
  <si>
    <t xml:space="preserve">
1. Adjuntar copia de la Cedula de Ciudadania y /o RUC,
Copia de la Escritura, copia del Certificado de la Registraduria de la Propiedad,Una Carpeta plastica, Realizar el seguimiento a la solicitud hasta la entrega de la respuesta y proceder al pago respectivo de la misma</t>
  </si>
  <si>
    <t>1. La solicitud llega al Jefe previo recepcion de la secretaria y derivar algun funcionario que tenga la facultad para atender este requerimiento 
2. Pasa al tecnico para que verifique información y emita informe.
3. Se remite al Jefe los resultados previo al analisis para la autorizacion y emitir el Titulo de Credito según sea el caso.
4. Entrega de la  respuesta al  solicitante para la cancelacion del mismo.</t>
  </si>
  <si>
    <t>8:00 a 12:00 y                  13:00 a 17:00</t>
  </si>
  <si>
    <t>Dependiendo de la cantidad de predios el valor individual es de $ 2,80</t>
  </si>
  <si>
    <t>2 Dias</t>
  </si>
  <si>
    <t xml:space="preserve">Ciudadanía en general </t>
  </si>
  <si>
    <t>Jefe de Avaluos y Catastros</t>
  </si>
  <si>
    <t>Calle Sucre ente Montalvo y 9 de Octubre, 1er PISO</t>
  </si>
  <si>
    <t>Ventanilla Única, tesoreria</t>
  </si>
  <si>
    <t>NO</t>
  </si>
  <si>
    <t>No existe servicio de atención de casos por internet.</t>
  </si>
  <si>
    <t>CETIFICADOS DE AVALUOS Y CATASTRO PARA LA VENTA,  DONACION, HIPOTECAS</t>
  </si>
  <si>
    <t>Pedido realizado por el interesado/a para solicitar el Certificado de Avaluos y Catastro</t>
  </si>
  <si>
    <t xml:space="preserve">1. Llenar el formulario impreso en la Especie Valorada para el CERTIFICADO DE AVALUOS Y CATASTRO dirigido al Jefe de Avaluos y Catastro
</t>
  </si>
  <si>
    <t xml:space="preserve">
1. Adjuntar copia de la Cedula de Ciudadania del Vendedor,
Copia de la Cedula del Comprador (en caso de Particion Extrajudicial y de Posecion Efectiva presentar fotoscopia de la Partida de Defuncion del Propietario),                  Copia de la Escritura, Certificado de no Afectacion al Plan Regulador Urbano y no encontrarce en zona de riesgo,   copia del Certificado de la Registraduria de la Propiedad, dos especies valoradas una para el formulario y otra para el certificado de Avaluos, Realizar el seguimiento a la solicitud hasta la entrega de la respuesta </t>
  </si>
  <si>
    <t>1. La solicitud llega al Jefe previo recepcion de la secretaria y derivar algun funcionario que tenga la facultad para atender este requerimiento 
2. Pasa al tecnico para que verifique y emita un informe.
3. Se remite al Jefe los resultados previo al analisis para la autorizacion y emitir el Titulo de Credito según sea el caso.
4. Entrega de la  respuesta al  solicitante para la cancelacion del mismo.</t>
  </si>
  <si>
    <t>Varian de acuerdo al requerimiento $ 2,80 por cada tramite</t>
  </si>
  <si>
    <t>3 Dias</t>
  </si>
  <si>
    <t>REGISTRO DE CONTRATOS DE ARRENDAMIENTOS</t>
  </si>
  <si>
    <t>Pedido realizado por cualquier ciudadano/a para el Registo de Contratos de Arrendamientos</t>
  </si>
  <si>
    <t xml:space="preserve">1. Llenar el formulario de la solicitud para el Registro de Contratos de Arrendamiento en una Especie Valorada dirigido al Jefe de Avaluos y Catastro
</t>
  </si>
  <si>
    <t xml:space="preserve">
1. Adjuntar copia de la Cedula de Ciudadania del Arrendatario y Arrendador,
Copia del pago de los impuestos prediales acualizados al año en curso, copia del Certificado de la Registraduria de la Propiedad, tres juegos de Contratos de Arrendamientos, Realizar el seguimiento a la solicitud hasta la entrega de la respuesta y proceder al pago respectivo de la misma</t>
  </si>
  <si>
    <t>PATENTE ANUAL</t>
  </si>
  <si>
    <t>Pedido realizado por cualquier ciudadano/a para obtner la Patente Anual de su Negocio</t>
  </si>
  <si>
    <t xml:space="preserve">1. Llenar el formulario de la solicitud para la PATENTE ANUAL en la Especie Valorada, para su aprobacion dirigido al Comisario de Espacios Publicos;  
</t>
  </si>
  <si>
    <t xml:space="preserve">
1. Adjuntar copia de la Cedula de Ciudadania y /o RUC donde se detalla la actividad a la que se dedica, Realizar el seguimiento a la solicitud hasta la entrega de la respuesta y proceder al pago respectivo de la misma</t>
  </si>
  <si>
    <t>1. La solicitud de acceso a la información pública llega a la Direccion que tenga la facultad para atender este requerimiento 
2. Pasa al tecnico encargado de la inspeccion para luego entregar su informe favorable o no al area correspondiente 
3. Se remite los resultados al Jefe de Rentas 
4. Entrega de la  respuesta al o la solicitante y asi pueda cancelar los valores establecidos</t>
  </si>
  <si>
    <t>Dependiendo del Negocio a que se Dedique existen Tablas</t>
  </si>
  <si>
    <t>1 DIA</t>
  </si>
  <si>
    <t>Ciudadanía en general que se dedique algun Comercio</t>
  </si>
  <si>
    <t>COMISARIA DE ESPACIOS PUBLICOS</t>
  </si>
  <si>
    <t>Calle Sucre ente Montalvo y 9 de Octubre</t>
  </si>
  <si>
    <t>Ventanilla Única</t>
  </si>
  <si>
    <t>COMERCIO POR TEMPORADA, OCUPACION DE LA VIA PUBLICA</t>
  </si>
  <si>
    <t>Pedido realizado por cualquier ciudadano/a para obtner el respectivo permiso de funcionamiento por temporada</t>
  </si>
  <si>
    <t xml:space="preserve">1. Llenar el formulario impreso en la Especie Valorada, para Realizar el Comercio Informal  por Temporada para su aprobacion dirigido al Comisario de Espacios Publicos;  
</t>
  </si>
  <si>
    <t xml:space="preserve">
1. Adjuntar copia de la Cedula de Ciudadania y /o RUC., Realizar el seguimiento a la solicitud hasta la entrega de la respuesta y proceder al pago respectivo de la misma</t>
  </si>
  <si>
    <t>PERMISO POR ESPECTACULOS PUBLICOS (BAILES)</t>
  </si>
  <si>
    <t xml:space="preserve">Pedido realizado por cualquier ciudadano/a para obtener el permiso por Espectaculo Publico </t>
  </si>
  <si>
    <t xml:space="preserve">1. Llenar el formulario impreso en la Especie Valorada para el permiso por Espectaculos Publico dirigido al Comisario de Espacios Publicos;  
</t>
  </si>
  <si>
    <t xml:space="preserve">
1. Adjuntar copia de la Cedula de Ciudadania y /o RUC donde se detalla la actividad a la que se dedica, certificado autorizado por el MSP para realizar dicho espectaculo, Plan de Contingencia, Realizar el seguimiento a la solicitud hasta la entrega de la respuesta y proceder al pago respectivo de la misma</t>
  </si>
  <si>
    <t>PERMISO POR ESPECTACULOS PUBLICOS (CIRCOS)</t>
  </si>
  <si>
    <t xml:space="preserve">1. Llenar el formulario impreso en la Especie Valorada del permiso por Espectaculos Publico para su aprobacion dirigido al Comisario de Espacios Publicos;  
</t>
  </si>
  <si>
    <t xml:space="preserve">
1. Adjuntar copia de la Cedula de Ciudadania y /o RUC donde se detalla la actividad a la que se dedica, certificado autorizado por el MSP para realizar dicho espectaculo.                     Plan de Contingencia, Realizar el seguimiento a la solicitud hasta la entrega de la respuesta y proceder al pago respectivo de la misma</t>
  </si>
  <si>
    <t>PERMISO POR ESPECTACULOS PUBLICOS (JUEGOS MECANICOS)</t>
  </si>
  <si>
    <t>Pedido realizado por cualquier ciudadano/a para obtener la LICENCIA Anual de su Negocio</t>
  </si>
  <si>
    <t xml:space="preserve">1. Llenar el formulario impreso en la Especie Valorada por la LICENCIA ANUAL DE FUNCIONAMIENTO para su aprobacion dirigido al Director de Turismo;  
</t>
  </si>
  <si>
    <t xml:space="preserve">
1. Adjuntar copia de la Cedula de Ciudadania y /o RUC donde se detalla la actividad a la que se dedica, Copia del Pago 1 x 1000 del Minsterio de Turismo, Permiso de Funcionamiento del Area de Salud Publica, Permiso del Cuerpo de Bomberos, Especie Valorada</t>
  </si>
  <si>
    <t>1. La solicitud para este permiso llega a la Direccion que tenga la facultad para atender este requerimiento 
2. Pasa al tecnico para la inspeccion y posterior  informe
3. Se remite el informe favorable o no para su aprobacion
4. Entrega de la  respuesta al o la solicitante, para su cancelcion previo elaboracion del titulo de credito</t>
  </si>
  <si>
    <t>DIRECCION DE TURISMO</t>
  </si>
  <si>
    <t>Calle Sucre ente Montalvo y 9 de Octubre 4to Piso</t>
  </si>
  <si>
    <t>PERMISO DE CONSTRUCCION DE VIVIENDA , REPARACION, MEJORAMIENTO Y/O ADISION DE OBRA; POR APROBACION DE PLANOS.</t>
  </si>
  <si>
    <t>Pedido realizado por cualquier ciudadano/a para obtener el respectivo PERMISO DE CONSTRUCCION DE VIVIENDAS</t>
  </si>
  <si>
    <t xml:space="preserve">1. Llenar el formulario impreso en la Especie Valorada para Realizar la respectiva Inspeccion a fin de verificar lo solicitado que no tenga problemas (PERMISO DE CONSTRUCCION)
</t>
  </si>
  <si>
    <t xml:space="preserve">
1. Adjuntar copia de la Cedula de Ciudadania y Certificado de Votacion, copia de predio Actualizado a la fecha, certificado de la Registraduria de la Propiedad,Copia de Escritura Publica, Copia de los Planos con todas las Firmas de Profesionales en el A1 , contrato de Construccion notarizado entre el responsable Tecnico y el propietario, Memoria Tecnica de Obra a Realizarce, Especie Valorada                      una carpeta roja</t>
  </si>
  <si>
    <t>1. La solicitud llega al Director previo recepcion de la secretaria y derivar algun funcionario que tenga la facultad para atender este requerimiento y emitir un informe
2. Se remite al Director para la autorizacion a emitir el Titulo de Credito según sea el caso.
3. Entrega de la  respuesta al  solicitante para la cancelacion del mismo.</t>
  </si>
  <si>
    <t>Dependiendo del Area a Constuir existen Tablas en la Ordenanza</t>
  </si>
  <si>
    <t>4 DIAS</t>
  </si>
  <si>
    <t>PERSONA NATURAL O JURIDICA</t>
  </si>
  <si>
    <t>DIRECCION DE PLANIFICACION</t>
  </si>
  <si>
    <t>Calle Sucre ente Montalvo y 9 de Octubre Edificio Principal 3er Piso</t>
  </si>
  <si>
    <t>Ventanilla Única, Tesoreria Municipal</t>
  </si>
  <si>
    <t>Pedido realizado por cualquier ciudadano/a para obtener el respectivo PERMISO DE LINEA DE FABRICA</t>
  </si>
  <si>
    <t xml:space="preserve">1. Llenar el formulario impresa en la Especie Valorada para Realizar la respectiva Inspeccion a fin de verificar lo solicitado que no tenga problemas (LINEA DE FABRICA)
</t>
  </si>
  <si>
    <t xml:space="preserve">
1. Adjuntar copia de la Cedula de Ciudadania y Certificado de Votacion, copia de predio Actualizado a la fecha, certificado de la Registraduria de la Propiedad, Copia de Escritura Publica, Especie Valorada, una carpeta roja</t>
  </si>
  <si>
    <t>1. La solicitud llega al Director previo recepcion de la secretaria y derivar algun funcionario que tenga la facultad para atender este requerimiento y emitir un informe.
3. Se remite al Director para la autorizacion a emitir el Titulo de Credito según sea el caso.
4. Entrega de la  respuesta al  solicitante para la cancelacion del mismo.</t>
  </si>
  <si>
    <t>3 dias</t>
  </si>
  <si>
    <t>CERTIFICADO DE NO AFECTACION DEL PLAN REGULADOR</t>
  </si>
  <si>
    <t>Pedido realizado por cualquier ciudadano/a para obtener el respectivo CERTIFICADO DE NO AFECTACION DEL PLAN REGULADOR</t>
  </si>
  <si>
    <t xml:space="preserve">1. Llenar el formulario impresa en la Especie Valorada para Realizar la respectiva Inspeccion a fin de verificar lo solicitado que no tenga problemas (CERTIFICADO DE NO AFECTACION DEL PLAN REGULADOR)
</t>
  </si>
  <si>
    <t xml:space="preserve">
1. Adjuntar copia de la Cedula de Ciudadania y Certificado de Votacion, copia de predio Actualizado a la fecha, certificado de la Registraduria de la Propiedad, Copia de Escritura Publica, Especie Valorada, una carpeta azul</t>
  </si>
  <si>
    <t>1. La solicitud llega al Director previo recepcion de la secretaria y derivar algun funcionario que tenga la facultad para atender este requerimiento emitir informe,
2. Pasa al tecnico para que verifique información.
3. Se remite al Director para la autorizacion a emitir el Titulo de Credito según sea el caso.
4. Entrega de la  respuesta al  solicitante para la cancelacion del mismo.</t>
  </si>
  <si>
    <t xml:space="preserve"> INSPECCIONES AMBIENTALES (LICENCIA AMBIENTAL PARA OTORGAR LA PATENTE MCPAL)</t>
  </si>
  <si>
    <t>Pedido realizado por cualquier ciudadano/a para obtener la Licencia Ambiental y posteriormente solicitar la PATENTE MCPAL</t>
  </si>
  <si>
    <t xml:space="preserve">1. Llenar el formulario de la solicitud impresa en la Especie Valorada por la Inspeccion Ambiental dirijido al Director de Residuos Solidos y Ambiente
</t>
  </si>
  <si>
    <t xml:space="preserve">
1. Adjuntar copia de la Cedula de Ciudadania y /o del propietario, Copia del Certificado del Centro de Salud (actualizado), copia del Certificado del Cuerpo de Bomberos, una Especie Valorada, Copia del RUC o RISE              Certificado /Registro/Licencia Ambiental segun sea el tipo de Negocio (otorgado por el ente regulador Consejo Provincial o MAE )                                </t>
  </si>
  <si>
    <t>1. La solicitud para este tipo de tramites llega a la Direccion encargada, previa recepcion de la secretaria
2. Pasa al tecnico para que previa inspeccion emita un informe.
3. Se remite al director para co suatorizacion de emita el respetivo titulo de credito.
4. Entrega de la  respuesta al o la solicitante por el medio de interacción que haya escogido, y su posterior pago del mismo.</t>
  </si>
  <si>
    <t>GRATIS</t>
  </si>
  <si>
    <t>2 A 3 dias</t>
  </si>
  <si>
    <t>DIRECTOR DE RESIDUOS SOLIDOS Y AMBIENTE</t>
  </si>
  <si>
    <t>Calle Sucre ente Montalvo y 9 de Octubre, 4er PISO</t>
  </si>
  <si>
    <t xml:space="preserve"> INSPECCIONES AMBIENTALES (TUBERIAS CLANDESTINAS, CHANCHERAS, ALCANTARILLAS)</t>
  </si>
  <si>
    <t>Pedido realizado por cualquier ciudadano/a por la Contaminacion que se da cerca de su vivinda o lugar donde habita</t>
  </si>
  <si>
    <t xml:space="preserve">1. Llenar el formulario impreso en la Especie Valorada para la Inspeccion Ambiental dirijido al Director de Residuos Solidos y Ambiente
</t>
  </si>
  <si>
    <t xml:space="preserve">
1. Adjuntar copia de la Cedula de Ciudadania y /o del propietario, Copia del Certificado del Centro de Salud (actualizado), copia del Certificado del Cuerpo de Bomberos, Especie Valorada             Copia del RUC o RISE, Certificado /Registro/Licencia Ambiental segunsea el tipo de Negocio (otorgado por el ente regulador Consejo Provincial o MAE )                                </t>
  </si>
  <si>
    <t>INSCRIPCION DE ESCRITURAS</t>
  </si>
  <si>
    <t>Pedido realizado por cualquier ciudadano/a para inscribirla en la EGISTRADURIA DE LA PROPIEDAD</t>
  </si>
  <si>
    <t xml:space="preserve">1. Llenar el formulario en la Registraduria y que se paga en las ventanillas de TESORERIA MCPAL
</t>
  </si>
  <si>
    <t xml:space="preserve">
1. Adjuntar copia de la Cedula de Ciudadania del Propietario, Dos Copia de la Escritura, Realizar el seguimiento de la inscripcion</t>
  </si>
  <si>
    <t xml:space="preserve">1. La solicitud llega al Jefe previo recepcion de la secretaria y derivar algun funcionario que tenga la facultad para atender este requerimiento 
2. Pasa al tecnico para que verifique información.
3. Se remite al Jefe los resultados previo al analisis para la autorizacion y 
4. Entrega de la Escritura ya Inscrita al  solicitante </t>
  </si>
  <si>
    <t>De acuerdo al avaluo según la tabla que se encuentra en la Registraduria es el monto a cancelar por este tramite.</t>
  </si>
  <si>
    <t>REGISTRADURIA DE LA PROPIEDAD</t>
  </si>
  <si>
    <t>Calle Sucre ente Montalvo y 9 de Octubre, PLANTA BAJA</t>
  </si>
  <si>
    <t>CERTIFICADOS Y SOLVENCIAS DE BIENES INSCRITOS Y OTORGADOS POR LA REGISTRADURIA DE LA PROPIEDAD</t>
  </si>
  <si>
    <t>Pedido realizado por cualquier ciudadano/a para los Certificados que soliciten en la REGISTRADURIA DE LA PROPIEDAD</t>
  </si>
  <si>
    <t xml:space="preserve">1. Llenar el formulario en la Registraduria con los datos del solicitante para que luego  pague en las ventanillas de TESORERIA MCPAL
</t>
  </si>
  <si>
    <t xml:space="preserve">
1. Adjuntar copia de la Cedula de Ciudadania del Propietario, Copia de la Escritura, Realizar el seguimiento de la inscripcion</t>
  </si>
  <si>
    <t xml:space="preserve">1. La solicitud llega al Jefe previo recepcion de la secretaria y derivar algun funcionario que tenga la facultad para atender este requerimiento 
2. Pasa al tecnico para que verifique información.
3. Se remite al Jefe los resultados previo al analisis para la autorizacion y emitir el Certificado según sea el caso.
4. Entrega de el Certificado al  solicitante </t>
  </si>
  <si>
    <t>El valor a cancelar por cualquiera de estos tramites es de   $ 5,00</t>
  </si>
  <si>
    <t>15 dias</t>
  </si>
  <si>
    <t>REGISTROS MERCANTILES</t>
  </si>
  <si>
    <t>El valor a cancelar por este tramite varia</t>
  </si>
  <si>
    <t>ALCABALAS</t>
  </si>
  <si>
    <t>Pedido realizado por el interesado/a para solicitar el Certificado de Alcabalas</t>
  </si>
  <si>
    <t xml:space="preserve">1. Presentar los documentos del solicitante para que luego  pague en las ventanillas de TESORERIA MCPAL
</t>
  </si>
  <si>
    <t xml:space="preserve">
1. Adjuntar copia de la Cedula de Ciudadania del Vendedor,
Copia de la Cedula del Comprador (en caso de Particion Extrajudicial y de Posecion Efectiva presentar fotoscopia de la Partida de Defuncion del Propietario),                  Copia de la Escritura, Certificado de no Afectacion al Plan Regulador Urbano y no encontrarce en zona de riesgo,   copia del Certificado de la Registraduria de la Propiedad, certificado de Avaluos y Catastro, Numero de la  Notaria donde se va a realizar la escritura,</t>
  </si>
  <si>
    <t>1. Los documentos se presentan en la ventanilla para el calculo de los impuestos, Se remite al Jefe los resultados previo al analisis para la autorizacion y emitir el Titulo de Credito según sea el caso, para la cancelacion del mismo.</t>
  </si>
  <si>
    <t>Varian de acuerdo al requerimiento  por cada tramite existen tablas de calculos</t>
  </si>
  <si>
    <t>inmediato</t>
  </si>
  <si>
    <t>Tesoreria</t>
  </si>
  <si>
    <t>Calle Sucre ente Montalvo y 9 de Octubre, Primera Planta</t>
  </si>
  <si>
    <t>UTILIDADES</t>
  </si>
  <si>
    <t>Pedido realizado por el interesado/a para solicitar el Certificado de Alcabalas y Utilidades</t>
  </si>
  <si>
    <t>ARRENDAMIENTO DE TIENDAS EN EL MERCADO</t>
  </si>
  <si>
    <t xml:space="preserve">Pedido realizado por el arrendatario de la tienda </t>
  </si>
  <si>
    <t xml:space="preserve">1. Presentar el Contrato de Arrendamiento o el ultimo pago en la Jefatura de Rentas para la emsion de los titulos de creditos y que luego  pague en las ventanillas de TESORERIA MCPAL
</t>
  </si>
  <si>
    <t xml:space="preserve">
1. Adjuntar la copia del ultimo pago o el contrato de arrendamiento</t>
  </si>
  <si>
    <t>1. Los documentos habilitantes se presentan en la Jefatura de Rentas para proceder a elaborar el Titulo de Credito y se proceda a su cancelacion</t>
  </si>
  <si>
    <t>El valor a cancelar por cualquiera de estos tramites es variable</t>
  </si>
  <si>
    <t>TESORERIA</t>
  </si>
  <si>
    <t>RODAJE DE VEHICULOS MOTORIZADOS</t>
  </si>
  <si>
    <t>Pedido realizado por cualquier ciudadano/a para los Certificados que soliciten en la ANT</t>
  </si>
  <si>
    <t xml:space="preserve">1. Presentar la matricula del vehiculo en la Jefatura de Rentas el solicitante para que luego  pague en las ventanillas de TESORERIA MCPAL
</t>
  </si>
  <si>
    <t xml:space="preserve">
1. Adjuntar copia de la Cedula de Ciudadania del Propietario, Copia de la Matricula del vehiculo </t>
  </si>
  <si>
    <t>CERTIFICADO UNICO DE VEHICULOS MOTORIZADOS</t>
  </si>
  <si>
    <t>El valor a cancelar por cualquiera de estos tramites es de   $ 7,50</t>
  </si>
  <si>
    <t>OTROS (DUPLICADOS DE MATRICULAS, TRASPASO DE DOMINIO VEHICULAR, LEVANTAMIENTO DE GRAVAMEN)</t>
  </si>
  <si>
    <t>El valor a cancelar por levantamiento de gravamen es $7,50, por duplicado de matricula $22,00 , por traspaso $7,00</t>
  </si>
  <si>
    <r>
      <t xml:space="preserve">Cómo acceder al servicio
</t>
    </r>
    <r>
      <rPr>
        <sz val="14"/>
        <rFont val="Calibri"/>
        <family val="2"/>
      </rPr>
      <t>(Se describe el detalle del proceso que debe seguir la o el ciudadano para la obtención del servicio).</t>
    </r>
  </si>
  <si>
    <r>
      <t xml:space="preserve">Requisitos para la obtención del servicio
</t>
    </r>
    <r>
      <rPr>
        <sz val="14"/>
        <rFont val="Calibri"/>
        <family val="2"/>
      </rPr>
      <t>(Se deberá listar los requisitos que exige la obtención del servicio y donde se obtienen)</t>
    </r>
  </si>
  <si>
    <r>
      <t xml:space="preserve">Horario de atención al público
</t>
    </r>
    <r>
      <rPr>
        <sz val="14"/>
        <rFont val="Calibri"/>
        <family val="2"/>
      </rPr>
      <t>(Detallar los días de la semana y horarios)</t>
    </r>
  </si>
  <si>
    <r>
      <t xml:space="preserve">Tiempo estimado de respuesta
</t>
    </r>
    <r>
      <rPr>
        <sz val="14"/>
        <rFont val="Calibri"/>
        <family val="2"/>
      </rPr>
      <t>(Horas, Días, Semanas)</t>
    </r>
  </si>
  <si>
    <r>
      <t xml:space="preserve">Tipo de beneficiarios o usuarios del servicio
</t>
    </r>
    <r>
      <rPr>
        <sz val="14"/>
        <rFont val="Calibri"/>
        <family val="2"/>
      </rPr>
      <t>(Describir si es para ciudadanía en general, personas naturales, personas jurídicas, ONG, Personal Médico)</t>
    </r>
  </si>
  <si>
    <r>
      <t xml:space="preserve">Servicio Automatizado
</t>
    </r>
    <r>
      <rPr>
        <sz val="14"/>
        <rFont val="Calibri"/>
        <family val="2"/>
      </rPr>
      <t>(Si/No)</t>
    </r>
  </si>
  <si>
    <t>LICENCIA UNICA ANUAL DE FUNCIONAMIENTO TURISMO</t>
  </si>
  <si>
    <t>OTROS VARIOS (VTA. DE BASE, TASA DE POR RECOLECCION E INTERESES, ESPECIES VALORADAS)</t>
  </si>
  <si>
    <t>Pedido realizado por cualquier ciudadano/a para los Certificados en la oficina de Planificacion y urbanismo</t>
  </si>
  <si>
    <t>VENTA DE TERRENOS</t>
  </si>
  <si>
    <t>PEAJE TERMINAL TERRESTRE</t>
  </si>
  <si>
    <t>Pedido realizado por cualquier ciudadano/TIKETS que se los entregan en las casetas o en la oficina de la Terminal Terrestre</t>
  </si>
  <si>
    <t>Para ser llenado por las instituciones que disponen de Portal de Trámites Ciudadanos (PTC)</t>
  </si>
  <si>
    <t>"NO APLICA", ya que el GAD Municipal de Jipijapa no dispone de Portal de Trámites Ciudadanos (PTC)</t>
  </si>
  <si>
    <r>
      <t xml:space="preserve">Tipos de canales disponibles de atención presencial:
</t>
    </r>
    <r>
      <rPr>
        <sz val="14"/>
        <rFont val="Calibri"/>
        <family val="2"/>
      </rPr>
      <t>(Detallar si es por ventanilla, oficina, brigada, página web, correo electrónico, chat en línea, contact center, call center, teléfono institución)</t>
    </r>
  </si>
  <si>
    <t>DEPARTAMENTO DE TESORERIA</t>
  </si>
  <si>
    <t>MAGDALENA.LUCIO@JIPIJAPA.GOB.EC</t>
  </si>
  <si>
    <t>ARRENDAMIENTO DE LOCALES EN LA TERMINAL TERRESTRE</t>
  </si>
  <si>
    <t>ACTIVO TOTALES</t>
  </si>
  <si>
    <t>INTERESES CANON DE ARRENDAMIENTO</t>
  </si>
  <si>
    <t xml:space="preserve">INGRESOS TRIBUTARIOS </t>
  </si>
  <si>
    <t>Pedido realizado por el arrendatario del local</t>
  </si>
  <si>
    <t>Infraccion a Ordenanzas Municipales</t>
  </si>
  <si>
    <t>Determinar e Infracciones Cometidas por los Ciudadanos.</t>
  </si>
  <si>
    <t xml:space="preserve"> infraccion $ 98.50  </t>
  </si>
  <si>
    <t>1DIA</t>
  </si>
  <si>
    <t>ING.  MAGDALENA DE LOURDES LUCIO VILLACRESES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</si>
</sst>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 #,##0_-;\-* #,##0_-;_-* &quot;-&quot;_-;_-@_-"/>
    <numFmt numFmtId="178" formatCode="_-&quot;XDR&quot;* #,##0.00_-;\-&quot;XDR&quot;* #,##0.00_-;_-&quot;XDR&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300A]dddd\,\ dd&quot; de &quot;mmmm&quot; de &quot;yyyy"/>
    <numFmt numFmtId="193" formatCode="0.000%"/>
    <numFmt numFmtId="194" formatCode="0.0000%"/>
    <numFmt numFmtId="195" formatCode="0.0%"/>
  </numFmts>
  <fonts count="53">
    <font>
      <sz val="10"/>
      <name val="Arial"/>
      <family val="0"/>
    </font>
    <font>
      <sz val="8"/>
      <name val="Arial"/>
      <family val="2"/>
    </font>
    <font>
      <sz val="14"/>
      <name val="Calibri"/>
      <family val="2"/>
    </font>
    <font>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Calibri"/>
      <family val="2"/>
    </font>
    <font>
      <b/>
      <sz val="14"/>
      <name val="Calibri"/>
      <family val="2"/>
    </font>
    <font>
      <sz val="11"/>
      <name val="Calibri"/>
      <family val="2"/>
    </font>
    <font>
      <u val="single"/>
      <sz val="11"/>
      <color indexed="12"/>
      <name val="Calibri"/>
      <family val="2"/>
    </font>
    <font>
      <b/>
      <sz val="11"/>
      <name val="Calibri"/>
      <family val="2"/>
    </font>
    <font>
      <b/>
      <sz val="12"/>
      <color indexed="9"/>
      <name val="Calibri"/>
      <family val="2"/>
    </font>
    <font>
      <b/>
      <sz val="12"/>
      <name val="Calibri"/>
      <family val="2"/>
    </font>
    <font>
      <b/>
      <sz val="10"/>
      <name val="Calibri"/>
      <family val="2"/>
    </font>
    <font>
      <u val="single"/>
      <sz val="10"/>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1"/>
      <color theme="10"/>
      <name val="Calibri"/>
      <family val="2"/>
    </font>
    <font>
      <u val="single"/>
      <sz val="10"/>
      <color theme="1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style="thin"/>
      <right/>
      <top style="thin"/>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63">
    <xf numFmtId="0" fontId="0" fillId="0" borderId="0" xfId="0" applyAlignment="1">
      <alignment/>
    </xf>
    <xf numFmtId="0" fontId="0" fillId="33" borderId="0" xfId="0" applyFill="1" applyAlignment="1">
      <alignment/>
    </xf>
    <xf numFmtId="0" fontId="0" fillId="33" borderId="0" xfId="0" applyFill="1" applyAlignment="1">
      <alignment/>
    </xf>
    <xf numFmtId="0" fontId="23" fillId="33" borderId="0" xfId="0" applyFont="1" applyFill="1" applyAlignment="1">
      <alignment/>
    </xf>
    <xf numFmtId="0" fontId="23" fillId="33" borderId="0" xfId="0" applyFont="1" applyFill="1" applyAlignment="1">
      <alignment/>
    </xf>
    <xf numFmtId="0" fontId="23" fillId="33" borderId="0" xfId="0" applyFont="1" applyFill="1" applyAlignment="1">
      <alignment horizontal="center" vertical="center"/>
    </xf>
    <xf numFmtId="0" fontId="23" fillId="33" borderId="0" xfId="0" applyFont="1" applyFill="1" applyAlignment="1">
      <alignment horizontal="center"/>
    </xf>
    <xf numFmtId="0" fontId="23" fillId="33" borderId="10" xfId="0" applyFont="1" applyFill="1" applyBorder="1" applyAlignment="1">
      <alignment vertical="center"/>
    </xf>
    <xf numFmtId="0" fontId="23" fillId="33" borderId="0" xfId="0" applyFont="1" applyFill="1" applyAlignment="1">
      <alignment vertical="center"/>
    </xf>
    <xf numFmtId="0" fontId="0" fillId="0" borderId="0" xfId="0" applyAlignment="1">
      <alignment horizontal="center"/>
    </xf>
    <xf numFmtId="0" fontId="0" fillId="33" borderId="0" xfId="0" applyFill="1" applyAlignment="1">
      <alignment horizontal="center"/>
    </xf>
    <xf numFmtId="0" fontId="24" fillId="34" borderId="11" xfId="0" applyFont="1" applyFill="1" applyBorder="1" applyAlignment="1">
      <alignment horizontal="center" vertical="center" wrapText="1"/>
    </xf>
    <xf numFmtId="0" fontId="2" fillId="33" borderId="0" xfId="0" applyFont="1" applyFill="1" applyAlignment="1">
      <alignment/>
    </xf>
    <xf numFmtId="0" fontId="3" fillId="33" borderId="0" xfId="0" applyFont="1" applyFill="1" applyAlignment="1">
      <alignment/>
    </xf>
    <xf numFmtId="0" fontId="3" fillId="0" borderId="0" xfId="0" applyFont="1" applyAlignment="1">
      <alignment/>
    </xf>
    <xf numFmtId="0" fontId="25" fillId="33" borderId="11" xfId="0" applyFont="1" applyFill="1" applyBorder="1" applyAlignment="1">
      <alignment horizontal="center" vertical="center" wrapText="1"/>
    </xf>
    <xf numFmtId="0" fontId="25" fillId="0" borderId="11" xfId="0" applyFont="1" applyBorder="1" applyAlignment="1">
      <alignment horizontal="center" vertical="center"/>
    </xf>
    <xf numFmtId="0" fontId="25" fillId="0" borderId="11" xfId="0" applyFont="1" applyBorder="1" applyAlignment="1">
      <alignment horizontal="center" vertical="center" wrapText="1"/>
    </xf>
    <xf numFmtId="0" fontId="25" fillId="33" borderId="0" xfId="0" applyFont="1" applyFill="1" applyAlignment="1">
      <alignment vertical="center"/>
    </xf>
    <xf numFmtId="0" fontId="25" fillId="33" borderId="10" xfId="0" applyFont="1" applyFill="1" applyBorder="1" applyAlignment="1">
      <alignment vertical="center"/>
    </xf>
    <xf numFmtId="0" fontId="23" fillId="33" borderId="0" xfId="0" applyFont="1" applyFill="1" applyAlignment="1">
      <alignment horizontal="center" vertical="center"/>
    </xf>
    <xf numFmtId="0" fontId="25" fillId="33" borderId="0" xfId="0" applyFont="1" applyFill="1" applyAlignment="1">
      <alignment horizontal="center" vertical="center"/>
    </xf>
    <xf numFmtId="0" fontId="25" fillId="0" borderId="0" xfId="0" applyFont="1" applyAlignment="1">
      <alignment horizontal="center" vertical="center"/>
    </xf>
    <xf numFmtId="0" fontId="25" fillId="33" borderId="10" xfId="0" applyFont="1" applyFill="1" applyBorder="1" applyAlignment="1">
      <alignment horizontal="center" vertical="center"/>
    </xf>
    <xf numFmtId="0" fontId="25" fillId="0" borderId="12" xfId="0" applyFont="1" applyBorder="1" applyAlignment="1">
      <alignment horizontal="center" vertical="center" wrapText="1"/>
    </xf>
    <xf numFmtId="0" fontId="25" fillId="33" borderId="0" xfId="0" applyFont="1" applyFill="1" applyBorder="1" applyAlignment="1">
      <alignment horizontal="center" vertical="center"/>
    </xf>
    <xf numFmtId="0" fontId="25" fillId="0" borderId="0" xfId="0" applyFont="1" applyBorder="1" applyAlignment="1">
      <alignment horizontal="center" vertical="center" wrapText="1"/>
    </xf>
    <xf numFmtId="0" fontId="25" fillId="33" borderId="0" xfId="0" applyFont="1" applyFill="1" applyBorder="1" applyAlignment="1">
      <alignment horizontal="center" vertical="center" wrapText="1"/>
    </xf>
    <xf numFmtId="0" fontId="25" fillId="0" borderId="0" xfId="0" applyFont="1" applyBorder="1" applyAlignment="1">
      <alignment horizontal="center" vertical="center"/>
    </xf>
    <xf numFmtId="0" fontId="51" fillId="0" borderId="0" xfId="46" applyFont="1" applyBorder="1" applyAlignment="1" applyProtection="1">
      <alignment horizontal="center" vertical="center" wrapText="1"/>
      <protection/>
    </xf>
    <xf numFmtId="0" fontId="27"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1" xfId="0" applyFont="1" applyFill="1" applyBorder="1" applyAlignment="1">
      <alignment horizontal="center" vertical="center"/>
    </xf>
    <xf numFmtId="0" fontId="51" fillId="0" borderId="11" xfId="46" applyFont="1" applyFill="1" applyBorder="1" applyAlignment="1" applyProtection="1">
      <alignment horizontal="center" vertical="center" wrapText="1"/>
      <protection/>
    </xf>
    <xf numFmtId="49" fontId="23" fillId="0" borderId="13" xfId="46" applyNumberFormat="1" applyFont="1" applyFill="1" applyBorder="1" applyAlignment="1" applyProtection="1">
      <alignment horizontal="center" vertical="center" wrapText="1"/>
      <protection/>
    </xf>
    <xf numFmtId="9" fontId="23" fillId="0" borderId="13" xfId="46" applyNumberFormat="1" applyFont="1" applyFill="1" applyBorder="1" applyAlignment="1" applyProtection="1">
      <alignment vertical="center" wrapText="1"/>
      <protection/>
    </xf>
    <xf numFmtId="9" fontId="23" fillId="0" borderId="11" xfId="46" applyNumberFormat="1" applyFont="1" applyFill="1" applyBorder="1" applyAlignment="1" applyProtection="1">
      <alignment vertical="center" wrapText="1"/>
      <protection/>
    </xf>
    <xf numFmtId="0" fontId="25" fillId="0" borderId="14" xfId="0" applyFont="1" applyFill="1" applyBorder="1" applyAlignment="1">
      <alignment horizontal="center" vertical="center" wrapText="1"/>
    </xf>
    <xf numFmtId="9" fontId="23" fillId="0" borderId="15" xfId="46" applyNumberFormat="1" applyFont="1" applyFill="1" applyBorder="1" applyAlignment="1" applyProtection="1">
      <alignment vertical="center" wrapText="1"/>
      <protection/>
    </xf>
    <xf numFmtId="3" fontId="23" fillId="0" borderId="11" xfId="46" applyNumberFormat="1" applyFont="1" applyFill="1" applyBorder="1" applyAlignment="1" applyProtection="1">
      <alignment horizontal="right" vertical="center" wrapText="1"/>
      <protection/>
    </xf>
    <xf numFmtId="3" fontId="23" fillId="0" borderId="13" xfId="46" applyNumberFormat="1" applyFont="1" applyFill="1" applyBorder="1" applyAlignment="1" applyProtection="1">
      <alignment horizontal="right" vertical="center" wrapText="1"/>
      <protection/>
    </xf>
    <xf numFmtId="0" fontId="25" fillId="0" borderId="11" xfId="0" applyFont="1" applyFill="1" applyBorder="1" applyAlignment="1">
      <alignment horizontal="right" vertical="center" wrapText="1"/>
    </xf>
    <xf numFmtId="3" fontId="23" fillId="0" borderId="14" xfId="46" applyNumberFormat="1" applyFont="1" applyFill="1" applyBorder="1" applyAlignment="1" applyProtection="1">
      <alignment horizontal="right" vertical="center" wrapText="1"/>
      <protection/>
    </xf>
    <xf numFmtId="0" fontId="30" fillId="33" borderId="0" xfId="0" applyFont="1" applyFill="1" applyAlignment="1">
      <alignment horizontal="left"/>
    </xf>
    <xf numFmtId="0" fontId="30" fillId="35" borderId="12" xfId="0" applyFont="1" applyFill="1" applyBorder="1" applyAlignment="1">
      <alignment horizontal="left" vertical="center" wrapText="1"/>
    </xf>
    <xf numFmtId="0" fontId="30" fillId="35" borderId="14" xfId="0" applyFont="1" applyFill="1" applyBorder="1" applyAlignment="1">
      <alignment horizontal="left" vertical="center" wrapText="1"/>
    </xf>
    <xf numFmtId="0" fontId="30" fillId="35" borderId="15" xfId="0" applyFont="1" applyFill="1" applyBorder="1" applyAlignment="1">
      <alignment horizontal="left" vertical="center" wrapText="1"/>
    </xf>
    <xf numFmtId="14" fontId="25" fillId="33" borderId="12" xfId="0" applyNumberFormat="1" applyFont="1" applyFill="1" applyBorder="1" applyAlignment="1">
      <alignment horizontal="center" vertical="center" wrapText="1"/>
    </xf>
    <xf numFmtId="0" fontId="25" fillId="33" borderId="14" xfId="0" applyFont="1" applyFill="1" applyBorder="1" applyAlignment="1">
      <alignment horizontal="center" vertical="center"/>
    </xf>
    <xf numFmtId="0" fontId="25" fillId="33" borderId="15" xfId="0" applyFont="1" applyFill="1" applyBorder="1" applyAlignment="1">
      <alignment horizontal="center" vertical="center"/>
    </xf>
    <xf numFmtId="0" fontId="25" fillId="33" borderId="12" xfId="0" applyFont="1" applyFill="1" applyBorder="1" applyAlignment="1">
      <alignment horizontal="center" vertical="center"/>
    </xf>
    <xf numFmtId="0" fontId="52" fillId="0" borderId="12" xfId="46" applyFont="1" applyBorder="1" applyAlignment="1" applyProtection="1">
      <alignment horizontal="center" vertical="center" wrapText="1"/>
      <protection/>
    </xf>
    <xf numFmtId="0" fontId="52" fillId="0" borderId="14" xfId="46" applyFont="1" applyBorder="1" applyAlignment="1" applyProtection="1">
      <alignment horizontal="center" vertical="center" wrapText="1"/>
      <protection/>
    </xf>
    <xf numFmtId="0" fontId="52" fillId="0" borderId="15" xfId="46" applyFont="1" applyBorder="1" applyAlignment="1" applyProtection="1">
      <alignment horizontal="center" vertical="center" wrapText="1"/>
      <protection/>
    </xf>
    <xf numFmtId="0" fontId="28" fillId="36" borderId="11" xfId="0" applyFont="1" applyFill="1" applyBorder="1" applyAlignment="1">
      <alignment horizontal="center" vertical="center"/>
    </xf>
    <xf numFmtId="0" fontId="23" fillId="36" borderId="11" xfId="0" applyFont="1" applyFill="1" applyBorder="1" applyAlignment="1">
      <alignment vertical="center"/>
    </xf>
    <xf numFmtId="0" fontId="23" fillId="36" borderId="11" xfId="0" applyFont="1" applyFill="1" applyBorder="1" applyAlignment="1">
      <alignment horizontal="center" vertical="center"/>
    </xf>
    <xf numFmtId="0" fontId="29" fillId="34" borderId="12" xfId="0" applyFont="1" applyFill="1" applyBorder="1" applyAlignment="1">
      <alignment horizontal="center" vertical="center" wrapText="1"/>
    </xf>
    <xf numFmtId="0" fontId="29" fillId="34" borderId="14" xfId="0" applyFont="1" applyFill="1" applyBorder="1" applyAlignment="1">
      <alignment horizontal="center" vertical="center" wrapText="1"/>
    </xf>
    <xf numFmtId="0" fontId="29" fillId="34" borderId="15" xfId="0" applyFont="1" applyFill="1" applyBorder="1" applyAlignment="1">
      <alignment horizontal="center" vertical="center" wrapText="1"/>
    </xf>
    <xf numFmtId="0" fontId="25" fillId="34" borderId="12" xfId="0" applyFont="1" applyFill="1" applyBorder="1" applyAlignment="1">
      <alignment horizontal="center" vertical="center" wrapText="1"/>
    </xf>
    <xf numFmtId="0" fontId="25" fillId="34" borderId="14" xfId="0" applyFont="1" applyFill="1" applyBorder="1" applyAlignment="1">
      <alignment horizontal="center" vertical="center" wrapText="1"/>
    </xf>
    <xf numFmtId="0" fontId="25" fillId="34" borderId="15"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dminsitracionpublica.gob.ec/" TargetMode="External" /><Relationship Id="rId2" Type="http://schemas.openxmlformats.org/officeDocument/2006/relationships/hyperlink" Target="mailto:MAGDALENA.LUCIO@JIPIJAPA.GOB.EC" TargetMode="External" /><Relationship Id="rId3" Type="http://schemas.openxmlformats.org/officeDocument/2006/relationships/hyperlink" Target="mailto:MAGDALENA.LUCIO@JIPIJAPA.GOB.EC" TargetMode="Externa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U113"/>
  <sheetViews>
    <sheetView tabSelected="1" zoomScale="60" zoomScaleNormal="60" zoomScaleSheetLayoutView="10" zoomScalePageLayoutView="20" workbookViewId="0" topLeftCell="G23">
      <selection activeCell="G37" sqref="G37:S37"/>
    </sheetView>
  </sheetViews>
  <sheetFormatPr defaultColWidth="11.421875" defaultRowHeight="12.75"/>
  <cols>
    <col min="1" max="1" width="6.7109375" style="0" customWidth="1"/>
    <col min="2" max="2" width="33.7109375" style="0" customWidth="1"/>
    <col min="3" max="3" width="30.57421875" style="0" customWidth="1"/>
    <col min="4" max="4" width="51.421875" style="0" customWidth="1"/>
    <col min="5" max="5" width="59.140625" style="0" customWidth="1"/>
    <col min="6" max="6" width="53.7109375" style="0" customWidth="1"/>
    <col min="7" max="7" width="21.7109375" style="9" customWidth="1"/>
    <col min="8" max="8" width="22.00390625" style="0" customWidth="1"/>
    <col min="9" max="9" width="23.7109375" style="9" customWidth="1"/>
    <col min="10" max="10" width="29.00390625" style="0" customWidth="1"/>
    <col min="11" max="11" width="31.140625" style="0" customWidth="1"/>
    <col min="12" max="12" width="35.00390625" style="0" customWidth="1"/>
    <col min="13" max="13" width="36.8515625" style="9" customWidth="1"/>
    <col min="14" max="14" width="19.00390625" style="0" customWidth="1"/>
    <col min="15" max="15" width="25.28125" style="9" customWidth="1"/>
    <col min="16" max="16" width="31.8515625" style="0" customWidth="1"/>
    <col min="17" max="17" width="26.140625" style="9" customWidth="1"/>
    <col min="18" max="18" width="25.7109375" style="9" customWidth="1"/>
    <col min="19" max="19" width="30.28125" style="0" customWidth="1"/>
    <col min="20" max="27" width="11.421875" style="2" customWidth="1"/>
  </cols>
  <sheetData>
    <row r="1" spans="1:22" ht="35.25" customHeight="1">
      <c r="A1" s="54" t="s">
        <v>2</v>
      </c>
      <c r="B1" s="54"/>
      <c r="C1" s="54"/>
      <c r="D1" s="54"/>
      <c r="E1" s="54"/>
      <c r="F1" s="54"/>
      <c r="G1" s="54"/>
      <c r="H1" s="55"/>
      <c r="I1" s="55"/>
      <c r="J1" s="55"/>
      <c r="K1" s="55"/>
      <c r="L1" s="55"/>
      <c r="M1" s="55"/>
      <c r="N1" s="55"/>
      <c r="O1" s="55"/>
      <c r="P1" s="55"/>
      <c r="Q1" s="55"/>
      <c r="R1" s="55"/>
      <c r="S1" s="55"/>
      <c r="T1" s="3"/>
      <c r="U1" s="3"/>
      <c r="V1" s="3"/>
    </row>
    <row r="2" spans="1:22" ht="33" customHeight="1">
      <c r="A2" s="54" t="s">
        <v>12</v>
      </c>
      <c r="B2" s="56"/>
      <c r="C2" s="56"/>
      <c r="D2" s="56"/>
      <c r="E2" s="56"/>
      <c r="F2" s="56"/>
      <c r="G2" s="56"/>
      <c r="H2" s="55"/>
      <c r="I2" s="55"/>
      <c r="J2" s="55"/>
      <c r="K2" s="55"/>
      <c r="L2" s="55"/>
      <c r="M2" s="55"/>
      <c r="N2" s="55"/>
      <c r="O2" s="55"/>
      <c r="P2" s="55"/>
      <c r="Q2" s="55"/>
      <c r="R2" s="55"/>
      <c r="S2" s="55"/>
      <c r="T2" s="3"/>
      <c r="U2" s="3"/>
      <c r="V2" s="3"/>
    </row>
    <row r="3" spans="1:26" s="14" customFormat="1" ht="159" customHeight="1">
      <c r="A3" s="11" t="s">
        <v>0</v>
      </c>
      <c r="B3" s="11" t="s">
        <v>9</v>
      </c>
      <c r="C3" s="11" t="s">
        <v>1</v>
      </c>
      <c r="D3" s="11" t="s">
        <v>169</v>
      </c>
      <c r="E3" s="11" t="s">
        <v>170</v>
      </c>
      <c r="F3" s="11" t="s">
        <v>19</v>
      </c>
      <c r="G3" s="11" t="s">
        <v>171</v>
      </c>
      <c r="H3" s="11" t="s">
        <v>18</v>
      </c>
      <c r="I3" s="11" t="s">
        <v>172</v>
      </c>
      <c r="J3" s="11" t="s">
        <v>173</v>
      </c>
      <c r="K3" s="11" t="s">
        <v>13</v>
      </c>
      <c r="L3" s="11" t="s">
        <v>17</v>
      </c>
      <c r="M3" s="11" t="s">
        <v>183</v>
      </c>
      <c r="N3" s="11" t="s">
        <v>174</v>
      </c>
      <c r="O3" s="11" t="s">
        <v>15</v>
      </c>
      <c r="P3" s="11" t="s">
        <v>11</v>
      </c>
      <c r="Q3" s="11" t="s">
        <v>22</v>
      </c>
      <c r="R3" s="11" t="s">
        <v>20</v>
      </c>
      <c r="S3" s="11" t="s">
        <v>14</v>
      </c>
      <c r="T3" s="12"/>
      <c r="U3" s="12"/>
      <c r="V3" s="12"/>
      <c r="W3" s="13"/>
      <c r="X3" s="13"/>
      <c r="Y3" s="13"/>
      <c r="Z3" s="13"/>
    </row>
    <row r="4" spans="1:26" s="22" customFormat="1" ht="169.5" customHeight="1">
      <c r="A4" s="15">
        <v>1</v>
      </c>
      <c r="B4" s="30" t="s">
        <v>26</v>
      </c>
      <c r="C4" s="31" t="s">
        <v>27</v>
      </c>
      <c r="D4" s="31" t="s">
        <v>28</v>
      </c>
      <c r="E4" s="31" t="s">
        <v>29</v>
      </c>
      <c r="F4" s="31" t="s">
        <v>30</v>
      </c>
      <c r="G4" s="31" t="s">
        <v>23</v>
      </c>
      <c r="H4" s="32" t="s">
        <v>10</v>
      </c>
      <c r="I4" s="32" t="s">
        <v>31</v>
      </c>
      <c r="J4" s="32" t="s">
        <v>16</v>
      </c>
      <c r="K4" s="31" t="s">
        <v>32</v>
      </c>
      <c r="L4" s="33" t="s">
        <v>33</v>
      </c>
      <c r="M4" s="31" t="s">
        <v>34</v>
      </c>
      <c r="N4" s="32" t="s">
        <v>24</v>
      </c>
      <c r="O4" s="33" t="s">
        <v>35</v>
      </c>
      <c r="P4" s="31" t="s">
        <v>36</v>
      </c>
      <c r="Q4" s="39">
        <v>0</v>
      </c>
      <c r="R4" s="40">
        <v>15</v>
      </c>
      <c r="S4" s="34" t="s">
        <v>37</v>
      </c>
      <c r="T4" s="21"/>
      <c r="U4" s="21"/>
      <c r="V4" s="21"/>
      <c r="W4" s="21"/>
      <c r="X4" s="21"/>
      <c r="Y4" s="21"/>
      <c r="Z4" s="21"/>
    </row>
    <row r="5" spans="1:26" s="22" customFormat="1" ht="169.5" customHeight="1">
      <c r="A5" s="15">
        <v>2</v>
      </c>
      <c r="B5" s="30" t="s">
        <v>38</v>
      </c>
      <c r="C5" s="31" t="s">
        <v>39</v>
      </c>
      <c r="D5" s="31" t="s">
        <v>40</v>
      </c>
      <c r="E5" s="31" t="s">
        <v>41</v>
      </c>
      <c r="F5" s="31" t="s">
        <v>42</v>
      </c>
      <c r="G5" s="31" t="s">
        <v>43</v>
      </c>
      <c r="H5" s="31" t="s">
        <v>44</v>
      </c>
      <c r="I5" s="32" t="s">
        <v>45</v>
      </c>
      <c r="J5" s="31" t="s">
        <v>46</v>
      </c>
      <c r="K5" s="31" t="s">
        <v>47</v>
      </c>
      <c r="L5" s="31" t="s">
        <v>48</v>
      </c>
      <c r="M5" s="32" t="s">
        <v>49</v>
      </c>
      <c r="N5" s="32" t="s">
        <v>50</v>
      </c>
      <c r="O5" s="33" t="s">
        <v>50</v>
      </c>
      <c r="P5" s="33" t="s">
        <v>51</v>
      </c>
      <c r="Q5" s="39">
        <v>101</v>
      </c>
      <c r="R5" s="40">
        <f>111+22+65+118+65+92+125+106+101</f>
        <v>805</v>
      </c>
      <c r="S5" s="35"/>
      <c r="T5" s="21"/>
      <c r="U5" s="21"/>
      <c r="V5" s="21"/>
      <c r="W5" s="21"/>
      <c r="X5" s="21"/>
      <c r="Y5" s="21"/>
      <c r="Z5" s="21"/>
    </row>
    <row r="6" spans="1:26" s="22" customFormat="1" ht="169.5" customHeight="1">
      <c r="A6" s="17">
        <v>3</v>
      </c>
      <c r="B6" s="30" t="s">
        <v>52</v>
      </c>
      <c r="C6" s="31" t="s">
        <v>53</v>
      </c>
      <c r="D6" s="31" t="s">
        <v>54</v>
      </c>
      <c r="E6" s="31" t="s">
        <v>55</v>
      </c>
      <c r="F6" s="31" t="s">
        <v>56</v>
      </c>
      <c r="G6" s="31" t="s">
        <v>43</v>
      </c>
      <c r="H6" s="31" t="s">
        <v>57</v>
      </c>
      <c r="I6" s="32" t="s">
        <v>58</v>
      </c>
      <c r="J6" s="31" t="s">
        <v>46</v>
      </c>
      <c r="K6" s="31" t="s">
        <v>47</v>
      </c>
      <c r="L6" s="31" t="s">
        <v>48</v>
      </c>
      <c r="M6" s="32" t="s">
        <v>49</v>
      </c>
      <c r="N6" s="32" t="s">
        <v>50</v>
      </c>
      <c r="O6" s="33" t="s">
        <v>50</v>
      </c>
      <c r="P6" s="33" t="s">
        <v>51</v>
      </c>
      <c r="Q6" s="39">
        <v>36</v>
      </c>
      <c r="R6" s="40">
        <v>36</v>
      </c>
      <c r="S6" s="35"/>
      <c r="T6" s="21"/>
      <c r="U6" s="21"/>
      <c r="V6" s="21"/>
      <c r="W6" s="21"/>
      <c r="X6" s="21"/>
      <c r="Y6" s="21"/>
      <c r="Z6" s="21"/>
    </row>
    <row r="7" spans="1:26" s="22" customFormat="1" ht="169.5" customHeight="1">
      <c r="A7" s="17">
        <v>4</v>
      </c>
      <c r="B7" s="30" t="s">
        <v>59</v>
      </c>
      <c r="C7" s="31" t="s">
        <v>60</v>
      </c>
      <c r="D7" s="31" t="s">
        <v>61</v>
      </c>
      <c r="E7" s="31" t="s">
        <v>62</v>
      </c>
      <c r="F7" s="31" t="s">
        <v>56</v>
      </c>
      <c r="G7" s="31" t="s">
        <v>43</v>
      </c>
      <c r="H7" s="31" t="s">
        <v>57</v>
      </c>
      <c r="I7" s="32" t="s">
        <v>45</v>
      </c>
      <c r="J7" s="31" t="s">
        <v>46</v>
      </c>
      <c r="K7" s="31" t="s">
        <v>47</v>
      </c>
      <c r="L7" s="31" t="s">
        <v>48</v>
      </c>
      <c r="M7" s="32" t="s">
        <v>49</v>
      </c>
      <c r="N7" s="32" t="s">
        <v>50</v>
      </c>
      <c r="O7" s="33" t="s">
        <v>50</v>
      </c>
      <c r="P7" s="33" t="s">
        <v>51</v>
      </c>
      <c r="Q7" s="39">
        <v>1</v>
      </c>
      <c r="R7" s="40">
        <v>1</v>
      </c>
      <c r="S7" s="35"/>
      <c r="T7" s="21"/>
      <c r="U7" s="21"/>
      <c r="V7" s="21"/>
      <c r="W7" s="21"/>
      <c r="X7" s="21"/>
      <c r="Y7" s="21"/>
      <c r="Z7" s="21"/>
    </row>
    <row r="8" spans="1:26" s="22" customFormat="1" ht="169.5" customHeight="1">
      <c r="A8" s="15">
        <v>5</v>
      </c>
      <c r="B8" s="30" t="s">
        <v>63</v>
      </c>
      <c r="C8" s="31" t="s">
        <v>64</v>
      </c>
      <c r="D8" s="31" t="s">
        <v>65</v>
      </c>
      <c r="E8" s="31" t="s">
        <v>66</v>
      </c>
      <c r="F8" s="31" t="s">
        <v>67</v>
      </c>
      <c r="G8" s="31" t="s">
        <v>43</v>
      </c>
      <c r="H8" s="31" t="s">
        <v>68</v>
      </c>
      <c r="I8" s="32" t="s">
        <v>69</v>
      </c>
      <c r="J8" s="31" t="s">
        <v>70</v>
      </c>
      <c r="K8" s="31" t="s">
        <v>71</v>
      </c>
      <c r="L8" s="31" t="s">
        <v>72</v>
      </c>
      <c r="M8" s="32" t="s">
        <v>73</v>
      </c>
      <c r="N8" s="32" t="s">
        <v>50</v>
      </c>
      <c r="O8" s="33" t="s">
        <v>50</v>
      </c>
      <c r="P8" s="33" t="s">
        <v>51</v>
      </c>
      <c r="Q8" s="39">
        <v>37</v>
      </c>
      <c r="R8" s="40">
        <f>91+87+93+100+100+88+58+59+37</f>
        <v>713</v>
      </c>
      <c r="S8" s="35"/>
      <c r="T8" s="21"/>
      <c r="U8" s="21"/>
      <c r="V8" s="21"/>
      <c r="W8" s="21"/>
      <c r="X8" s="21"/>
      <c r="Y8" s="21"/>
      <c r="Z8" s="21"/>
    </row>
    <row r="9" spans="1:26" s="22" customFormat="1" ht="169.5" customHeight="1">
      <c r="A9" s="16">
        <v>6</v>
      </c>
      <c r="B9" s="30" t="s">
        <v>74</v>
      </c>
      <c r="C9" s="31" t="s">
        <v>75</v>
      </c>
      <c r="D9" s="31" t="s">
        <v>76</v>
      </c>
      <c r="E9" s="31" t="s">
        <v>77</v>
      </c>
      <c r="F9" s="31" t="s">
        <v>67</v>
      </c>
      <c r="G9" s="31" t="s">
        <v>43</v>
      </c>
      <c r="H9" s="31" t="s">
        <v>68</v>
      </c>
      <c r="I9" s="32" t="s">
        <v>69</v>
      </c>
      <c r="J9" s="31" t="s">
        <v>70</v>
      </c>
      <c r="K9" s="31" t="s">
        <v>71</v>
      </c>
      <c r="L9" s="31" t="s">
        <v>72</v>
      </c>
      <c r="M9" s="32" t="s">
        <v>73</v>
      </c>
      <c r="N9" s="32" t="s">
        <v>50</v>
      </c>
      <c r="O9" s="33" t="s">
        <v>50</v>
      </c>
      <c r="P9" s="33" t="s">
        <v>51</v>
      </c>
      <c r="Q9" s="39">
        <v>0</v>
      </c>
      <c r="R9" s="40">
        <f>1+70+56+1</f>
        <v>128</v>
      </c>
      <c r="S9" s="35"/>
      <c r="T9" s="21"/>
      <c r="U9" s="21"/>
      <c r="V9" s="21"/>
      <c r="W9" s="21"/>
      <c r="X9" s="21"/>
      <c r="Y9" s="21"/>
      <c r="Z9" s="21"/>
    </row>
    <row r="10" spans="1:26" s="22" customFormat="1" ht="169.5" customHeight="1">
      <c r="A10" s="17">
        <v>7</v>
      </c>
      <c r="B10" s="30" t="s">
        <v>78</v>
      </c>
      <c r="C10" s="31" t="s">
        <v>79</v>
      </c>
      <c r="D10" s="31" t="s">
        <v>80</v>
      </c>
      <c r="E10" s="31" t="s">
        <v>81</v>
      </c>
      <c r="F10" s="31" t="s">
        <v>67</v>
      </c>
      <c r="G10" s="31" t="s">
        <v>43</v>
      </c>
      <c r="H10" s="31" t="s">
        <v>68</v>
      </c>
      <c r="I10" s="32" t="s">
        <v>69</v>
      </c>
      <c r="J10" s="31" t="s">
        <v>46</v>
      </c>
      <c r="K10" s="31" t="s">
        <v>71</v>
      </c>
      <c r="L10" s="31" t="s">
        <v>72</v>
      </c>
      <c r="M10" s="32" t="s">
        <v>73</v>
      </c>
      <c r="N10" s="32" t="s">
        <v>50</v>
      </c>
      <c r="O10" s="33" t="s">
        <v>50</v>
      </c>
      <c r="P10" s="33" t="s">
        <v>51</v>
      </c>
      <c r="Q10" s="39">
        <v>0</v>
      </c>
      <c r="R10" s="40">
        <f>4+1+1</f>
        <v>6</v>
      </c>
      <c r="S10" s="35"/>
      <c r="T10" s="21"/>
      <c r="U10" s="21"/>
      <c r="V10" s="21"/>
      <c r="W10" s="21"/>
      <c r="X10" s="21"/>
      <c r="Y10" s="21"/>
      <c r="Z10" s="21"/>
    </row>
    <row r="11" spans="1:26" s="22" customFormat="1" ht="169.5" customHeight="1">
      <c r="A11" s="17"/>
      <c r="B11" s="30" t="s">
        <v>85</v>
      </c>
      <c r="C11" s="31" t="s">
        <v>79</v>
      </c>
      <c r="D11" s="31" t="s">
        <v>80</v>
      </c>
      <c r="E11" s="31" t="s">
        <v>81</v>
      </c>
      <c r="F11" s="31" t="s">
        <v>67</v>
      </c>
      <c r="G11" s="31" t="s">
        <v>43</v>
      </c>
      <c r="H11" s="31" t="s">
        <v>68</v>
      </c>
      <c r="I11" s="32" t="s">
        <v>69</v>
      </c>
      <c r="J11" s="31" t="s">
        <v>46</v>
      </c>
      <c r="K11" s="31" t="s">
        <v>71</v>
      </c>
      <c r="L11" s="31" t="s">
        <v>72</v>
      </c>
      <c r="M11" s="32" t="s">
        <v>73</v>
      </c>
      <c r="N11" s="32" t="s">
        <v>50</v>
      </c>
      <c r="O11" s="33" t="s">
        <v>50</v>
      </c>
      <c r="P11" s="33" t="s">
        <v>51</v>
      </c>
      <c r="Q11" s="39">
        <v>0</v>
      </c>
      <c r="R11" s="40">
        <v>1</v>
      </c>
      <c r="S11" s="35"/>
      <c r="T11" s="21"/>
      <c r="U11" s="21"/>
      <c r="V11" s="21"/>
      <c r="W11" s="21"/>
      <c r="X11" s="21"/>
      <c r="Y11" s="21"/>
      <c r="Z11" s="21"/>
    </row>
    <row r="12" spans="1:26" s="22" customFormat="1" ht="169.5" customHeight="1">
      <c r="A12" s="17">
        <v>8</v>
      </c>
      <c r="B12" s="30" t="s">
        <v>82</v>
      </c>
      <c r="C12" s="31" t="s">
        <v>79</v>
      </c>
      <c r="D12" s="31" t="s">
        <v>83</v>
      </c>
      <c r="E12" s="31" t="s">
        <v>84</v>
      </c>
      <c r="F12" s="31" t="s">
        <v>67</v>
      </c>
      <c r="G12" s="31" t="s">
        <v>43</v>
      </c>
      <c r="H12" s="31" t="s">
        <v>68</v>
      </c>
      <c r="I12" s="32" t="s">
        <v>69</v>
      </c>
      <c r="J12" s="31" t="s">
        <v>46</v>
      </c>
      <c r="K12" s="31" t="s">
        <v>71</v>
      </c>
      <c r="L12" s="31" t="s">
        <v>72</v>
      </c>
      <c r="M12" s="32" t="s">
        <v>73</v>
      </c>
      <c r="N12" s="32" t="s">
        <v>50</v>
      </c>
      <c r="O12" s="33" t="s">
        <v>50</v>
      </c>
      <c r="P12" s="33" t="s">
        <v>51</v>
      </c>
      <c r="Q12" s="39">
        <v>0</v>
      </c>
      <c r="R12" s="40">
        <v>0</v>
      </c>
      <c r="S12" s="35"/>
      <c r="T12" s="21"/>
      <c r="U12" s="21"/>
      <c r="V12" s="21"/>
      <c r="W12" s="21"/>
      <c r="X12" s="21"/>
      <c r="Y12" s="21"/>
      <c r="Z12" s="21"/>
    </row>
    <row r="13" spans="1:26" s="22" customFormat="1" ht="169.5" customHeight="1">
      <c r="A13" s="17">
        <v>10</v>
      </c>
      <c r="B13" s="30" t="s">
        <v>175</v>
      </c>
      <c r="C13" s="31" t="s">
        <v>86</v>
      </c>
      <c r="D13" s="31" t="s">
        <v>87</v>
      </c>
      <c r="E13" s="31" t="s">
        <v>88</v>
      </c>
      <c r="F13" s="31" t="s">
        <v>89</v>
      </c>
      <c r="G13" s="31" t="s">
        <v>43</v>
      </c>
      <c r="H13" s="31" t="s">
        <v>68</v>
      </c>
      <c r="I13" s="32" t="s">
        <v>69</v>
      </c>
      <c r="J13" s="31" t="s">
        <v>70</v>
      </c>
      <c r="K13" s="31" t="s">
        <v>90</v>
      </c>
      <c r="L13" s="31" t="s">
        <v>91</v>
      </c>
      <c r="M13" s="32" t="s">
        <v>73</v>
      </c>
      <c r="N13" s="32" t="s">
        <v>50</v>
      </c>
      <c r="O13" s="33" t="s">
        <v>50</v>
      </c>
      <c r="P13" s="33" t="s">
        <v>51</v>
      </c>
      <c r="Q13" s="39">
        <v>0</v>
      </c>
      <c r="R13" s="40">
        <f>1+1+1+3+4</f>
        <v>10</v>
      </c>
      <c r="S13" s="35"/>
      <c r="T13" s="21"/>
      <c r="U13" s="21"/>
      <c r="V13" s="21"/>
      <c r="W13" s="21"/>
      <c r="X13" s="21"/>
      <c r="Y13" s="21"/>
      <c r="Z13" s="21"/>
    </row>
    <row r="14" spans="1:26" s="22" customFormat="1" ht="169.5" customHeight="1">
      <c r="A14" s="16">
        <v>11</v>
      </c>
      <c r="B14" s="30" t="s">
        <v>92</v>
      </c>
      <c r="C14" s="31" t="s">
        <v>93</v>
      </c>
      <c r="D14" s="31" t="s">
        <v>94</v>
      </c>
      <c r="E14" s="31" t="s">
        <v>95</v>
      </c>
      <c r="F14" s="31" t="s">
        <v>96</v>
      </c>
      <c r="G14" s="31" t="s">
        <v>43</v>
      </c>
      <c r="H14" s="31" t="s">
        <v>97</v>
      </c>
      <c r="I14" s="32" t="s">
        <v>98</v>
      </c>
      <c r="J14" s="31" t="s">
        <v>99</v>
      </c>
      <c r="K14" s="31" t="s">
        <v>100</v>
      </c>
      <c r="L14" s="31" t="s">
        <v>101</v>
      </c>
      <c r="M14" s="31" t="s">
        <v>102</v>
      </c>
      <c r="N14" s="32" t="s">
        <v>50</v>
      </c>
      <c r="O14" s="33" t="s">
        <v>50</v>
      </c>
      <c r="P14" s="33" t="s">
        <v>51</v>
      </c>
      <c r="Q14" s="39">
        <v>9</v>
      </c>
      <c r="R14" s="40">
        <f>18+6+5+16+5+13+12+9</f>
        <v>84</v>
      </c>
      <c r="S14" s="35"/>
      <c r="T14" s="21"/>
      <c r="U14" s="21"/>
      <c r="V14" s="21"/>
      <c r="W14" s="21"/>
      <c r="X14" s="21"/>
      <c r="Y14" s="21"/>
      <c r="Z14" s="21"/>
    </row>
    <row r="15" spans="1:26" s="22" customFormat="1" ht="169.5" customHeight="1">
      <c r="A15" s="16">
        <v>12</v>
      </c>
      <c r="B15" s="30" t="s">
        <v>25</v>
      </c>
      <c r="C15" s="31" t="s">
        <v>103</v>
      </c>
      <c r="D15" s="31" t="s">
        <v>104</v>
      </c>
      <c r="E15" s="31" t="s">
        <v>105</v>
      </c>
      <c r="F15" s="31" t="s">
        <v>106</v>
      </c>
      <c r="G15" s="31" t="s">
        <v>43</v>
      </c>
      <c r="H15" s="31" t="s">
        <v>97</v>
      </c>
      <c r="I15" s="32" t="s">
        <v>107</v>
      </c>
      <c r="J15" s="31" t="s">
        <v>99</v>
      </c>
      <c r="K15" s="31" t="s">
        <v>100</v>
      </c>
      <c r="L15" s="31" t="s">
        <v>101</v>
      </c>
      <c r="M15" s="31" t="s">
        <v>102</v>
      </c>
      <c r="N15" s="32" t="s">
        <v>50</v>
      </c>
      <c r="O15" s="33" t="s">
        <v>50</v>
      </c>
      <c r="P15" s="33" t="s">
        <v>51</v>
      </c>
      <c r="Q15" s="39">
        <v>0</v>
      </c>
      <c r="R15" s="40">
        <v>0</v>
      </c>
      <c r="S15" s="35"/>
      <c r="T15" s="21"/>
      <c r="U15" s="21"/>
      <c r="V15" s="21"/>
      <c r="W15" s="21"/>
      <c r="X15" s="21"/>
      <c r="Y15" s="21"/>
      <c r="Z15" s="21"/>
    </row>
    <row r="16" spans="1:26" s="22" customFormat="1" ht="169.5" customHeight="1">
      <c r="A16" s="16">
        <v>13</v>
      </c>
      <c r="B16" s="30" t="s">
        <v>108</v>
      </c>
      <c r="C16" s="31" t="s">
        <v>109</v>
      </c>
      <c r="D16" s="31" t="s">
        <v>110</v>
      </c>
      <c r="E16" s="31" t="s">
        <v>111</v>
      </c>
      <c r="F16" s="31" t="s">
        <v>112</v>
      </c>
      <c r="G16" s="31" t="s">
        <v>43</v>
      </c>
      <c r="H16" s="31" t="s">
        <v>97</v>
      </c>
      <c r="I16" s="32" t="s">
        <v>107</v>
      </c>
      <c r="J16" s="31" t="s">
        <v>99</v>
      </c>
      <c r="K16" s="31" t="s">
        <v>100</v>
      </c>
      <c r="L16" s="31" t="s">
        <v>101</v>
      </c>
      <c r="M16" s="31" t="s">
        <v>102</v>
      </c>
      <c r="N16" s="32" t="s">
        <v>50</v>
      </c>
      <c r="O16" s="33" t="s">
        <v>50</v>
      </c>
      <c r="P16" s="33" t="s">
        <v>51</v>
      </c>
      <c r="Q16" s="39">
        <v>0</v>
      </c>
      <c r="R16" s="40">
        <v>0</v>
      </c>
      <c r="S16" s="35"/>
      <c r="T16" s="21"/>
      <c r="U16" s="21"/>
      <c r="V16" s="21"/>
      <c r="W16" s="21"/>
      <c r="X16" s="21"/>
      <c r="Y16" s="21"/>
      <c r="Z16" s="21"/>
    </row>
    <row r="17" spans="1:26" s="22" customFormat="1" ht="169.5" customHeight="1">
      <c r="A17" s="15">
        <v>14</v>
      </c>
      <c r="B17" s="30" t="s">
        <v>113</v>
      </c>
      <c r="C17" s="31" t="s">
        <v>114</v>
      </c>
      <c r="D17" s="31" t="s">
        <v>115</v>
      </c>
      <c r="E17" s="31" t="s">
        <v>116</v>
      </c>
      <c r="F17" s="31" t="s">
        <v>117</v>
      </c>
      <c r="G17" s="31" t="s">
        <v>43</v>
      </c>
      <c r="H17" s="31" t="s">
        <v>118</v>
      </c>
      <c r="I17" s="32" t="s">
        <v>119</v>
      </c>
      <c r="J17" s="31" t="s">
        <v>46</v>
      </c>
      <c r="K17" s="31" t="s">
        <v>120</v>
      </c>
      <c r="L17" s="31" t="s">
        <v>121</v>
      </c>
      <c r="M17" s="32" t="s">
        <v>49</v>
      </c>
      <c r="N17" s="32" t="s">
        <v>50</v>
      </c>
      <c r="O17" s="33" t="s">
        <v>50</v>
      </c>
      <c r="P17" s="33" t="s">
        <v>51</v>
      </c>
      <c r="Q17" s="39">
        <v>0</v>
      </c>
      <c r="R17" s="40">
        <v>0</v>
      </c>
      <c r="S17" s="35"/>
      <c r="T17" s="21"/>
      <c r="U17" s="21"/>
      <c r="V17" s="21"/>
      <c r="W17" s="21"/>
      <c r="X17" s="21"/>
      <c r="Y17" s="21"/>
      <c r="Z17" s="21"/>
    </row>
    <row r="18" spans="1:26" s="22" customFormat="1" ht="169.5" customHeight="1">
      <c r="A18" s="15">
        <v>15</v>
      </c>
      <c r="B18" s="30" t="s">
        <v>122</v>
      </c>
      <c r="C18" s="31" t="s">
        <v>123</v>
      </c>
      <c r="D18" s="31" t="s">
        <v>124</v>
      </c>
      <c r="E18" s="31" t="s">
        <v>125</v>
      </c>
      <c r="F18" s="31" t="s">
        <v>117</v>
      </c>
      <c r="G18" s="31" t="s">
        <v>43</v>
      </c>
      <c r="H18" s="31" t="s">
        <v>118</v>
      </c>
      <c r="I18" s="32" t="s">
        <v>119</v>
      </c>
      <c r="J18" s="31" t="s">
        <v>46</v>
      </c>
      <c r="K18" s="31" t="s">
        <v>120</v>
      </c>
      <c r="L18" s="31" t="s">
        <v>121</v>
      </c>
      <c r="M18" s="32" t="s">
        <v>49</v>
      </c>
      <c r="N18" s="32" t="s">
        <v>50</v>
      </c>
      <c r="O18" s="33" t="s">
        <v>50</v>
      </c>
      <c r="P18" s="33" t="s">
        <v>51</v>
      </c>
      <c r="Q18" s="39">
        <v>0</v>
      </c>
      <c r="R18" s="40">
        <v>0</v>
      </c>
      <c r="S18" s="35"/>
      <c r="T18" s="21"/>
      <c r="U18" s="21"/>
      <c r="V18" s="21"/>
      <c r="W18" s="21"/>
      <c r="X18" s="21"/>
      <c r="Y18" s="21"/>
      <c r="Z18" s="21"/>
    </row>
    <row r="19" spans="1:26" s="22" customFormat="1" ht="169.5" customHeight="1">
      <c r="A19" s="15">
        <v>16</v>
      </c>
      <c r="B19" s="30" t="s">
        <v>126</v>
      </c>
      <c r="C19" s="31" t="s">
        <v>127</v>
      </c>
      <c r="D19" s="31" t="s">
        <v>128</v>
      </c>
      <c r="E19" s="31" t="s">
        <v>129</v>
      </c>
      <c r="F19" s="31" t="s">
        <v>130</v>
      </c>
      <c r="G19" s="31" t="s">
        <v>43</v>
      </c>
      <c r="H19" s="31" t="s">
        <v>131</v>
      </c>
      <c r="I19" s="32" t="s">
        <v>119</v>
      </c>
      <c r="J19" s="31" t="s">
        <v>46</v>
      </c>
      <c r="K19" s="31" t="s">
        <v>132</v>
      </c>
      <c r="L19" s="31" t="s">
        <v>133</v>
      </c>
      <c r="M19" s="32" t="s">
        <v>49</v>
      </c>
      <c r="N19" s="32" t="s">
        <v>50</v>
      </c>
      <c r="O19" s="33" t="s">
        <v>50</v>
      </c>
      <c r="P19" s="33" t="s">
        <v>51</v>
      </c>
      <c r="Q19" s="39">
        <v>0</v>
      </c>
      <c r="R19" s="40">
        <f>333+235+339</f>
        <v>907</v>
      </c>
      <c r="S19" s="35"/>
      <c r="T19" s="21"/>
      <c r="U19" s="21"/>
      <c r="V19" s="21"/>
      <c r="W19" s="21"/>
      <c r="X19" s="21"/>
      <c r="Y19" s="21"/>
      <c r="Z19" s="21"/>
    </row>
    <row r="20" spans="1:26" s="22" customFormat="1" ht="169.5" customHeight="1">
      <c r="A20" s="15">
        <v>17</v>
      </c>
      <c r="B20" s="30" t="s">
        <v>134</v>
      </c>
      <c r="C20" s="31" t="s">
        <v>135</v>
      </c>
      <c r="D20" s="31" t="s">
        <v>136</v>
      </c>
      <c r="E20" s="31" t="s">
        <v>137</v>
      </c>
      <c r="F20" s="31" t="s">
        <v>138</v>
      </c>
      <c r="G20" s="31" t="s">
        <v>43</v>
      </c>
      <c r="H20" s="31" t="s">
        <v>139</v>
      </c>
      <c r="I20" s="32" t="s">
        <v>140</v>
      </c>
      <c r="J20" s="31" t="s">
        <v>46</v>
      </c>
      <c r="K20" s="31" t="s">
        <v>132</v>
      </c>
      <c r="L20" s="31" t="s">
        <v>133</v>
      </c>
      <c r="M20" s="32" t="s">
        <v>49</v>
      </c>
      <c r="N20" s="32" t="s">
        <v>50</v>
      </c>
      <c r="O20" s="33" t="s">
        <v>50</v>
      </c>
      <c r="P20" s="33" t="s">
        <v>51</v>
      </c>
      <c r="Q20" s="39">
        <v>425</v>
      </c>
      <c r="R20" s="40">
        <f>351+349+528+524+425</f>
        <v>2177</v>
      </c>
      <c r="S20" s="35"/>
      <c r="T20" s="21"/>
      <c r="U20" s="21"/>
      <c r="V20" s="21"/>
      <c r="W20" s="21"/>
      <c r="X20" s="21"/>
      <c r="Y20" s="21"/>
      <c r="Z20" s="21"/>
    </row>
    <row r="21" spans="1:26" s="22" customFormat="1" ht="169.5" customHeight="1">
      <c r="A21" s="15">
        <v>17</v>
      </c>
      <c r="B21" s="30" t="s">
        <v>141</v>
      </c>
      <c r="C21" s="31" t="s">
        <v>135</v>
      </c>
      <c r="D21" s="31" t="s">
        <v>136</v>
      </c>
      <c r="E21" s="31" t="s">
        <v>137</v>
      </c>
      <c r="F21" s="31" t="s">
        <v>138</v>
      </c>
      <c r="G21" s="31" t="s">
        <v>43</v>
      </c>
      <c r="H21" s="31" t="s">
        <v>142</v>
      </c>
      <c r="I21" s="32" t="s">
        <v>140</v>
      </c>
      <c r="J21" s="31" t="s">
        <v>46</v>
      </c>
      <c r="K21" s="31" t="s">
        <v>132</v>
      </c>
      <c r="L21" s="31" t="s">
        <v>133</v>
      </c>
      <c r="M21" s="32" t="s">
        <v>49</v>
      </c>
      <c r="N21" s="32" t="s">
        <v>50</v>
      </c>
      <c r="O21" s="33" t="s">
        <v>50</v>
      </c>
      <c r="P21" s="33" t="s">
        <v>51</v>
      </c>
      <c r="Q21" s="39">
        <v>10</v>
      </c>
      <c r="R21" s="40">
        <f>7+2+8+10+6+11+10</f>
        <v>54</v>
      </c>
      <c r="S21" s="35"/>
      <c r="T21" s="21"/>
      <c r="U21" s="21"/>
      <c r="V21" s="21"/>
      <c r="W21" s="21"/>
      <c r="X21" s="21"/>
      <c r="Y21" s="21"/>
      <c r="Z21" s="21"/>
    </row>
    <row r="22" spans="1:26" s="22" customFormat="1" ht="169.5" customHeight="1">
      <c r="A22" s="17">
        <v>18</v>
      </c>
      <c r="B22" s="30" t="s">
        <v>143</v>
      </c>
      <c r="C22" s="31" t="s">
        <v>144</v>
      </c>
      <c r="D22" s="31" t="s">
        <v>145</v>
      </c>
      <c r="E22" s="31" t="s">
        <v>146</v>
      </c>
      <c r="F22" s="31" t="s">
        <v>147</v>
      </c>
      <c r="G22" s="31" t="s">
        <v>43</v>
      </c>
      <c r="H22" s="31" t="s">
        <v>148</v>
      </c>
      <c r="I22" s="32" t="s">
        <v>149</v>
      </c>
      <c r="J22" s="31" t="s">
        <v>46</v>
      </c>
      <c r="K22" s="31" t="s">
        <v>150</v>
      </c>
      <c r="L22" s="31" t="s">
        <v>151</v>
      </c>
      <c r="M22" s="32" t="s">
        <v>49</v>
      </c>
      <c r="N22" s="32" t="s">
        <v>50</v>
      </c>
      <c r="O22" s="33" t="s">
        <v>50</v>
      </c>
      <c r="P22" s="33" t="s">
        <v>51</v>
      </c>
      <c r="Q22" s="39">
        <v>40</v>
      </c>
      <c r="R22" s="40">
        <f>40+63+28+59+63+65+38+40</f>
        <v>396</v>
      </c>
      <c r="S22" s="35"/>
      <c r="T22" s="21"/>
      <c r="U22" s="21"/>
      <c r="V22" s="21"/>
      <c r="W22" s="21"/>
      <c r="X22" s="21"/>
      <c r="Y22" s="21"/>
      <c r="Z22" s="21"/>
    </row>
    <row r="23" spans="1:26" s="22" customFormat="1" ht="169.5" customHeight="1">
      <c r="A23" s="17">
        <v>19</v>
      </c>
      <c r="B23" s="30" t="s">
        <v>152</v>
      </c>
      <c r="C23" s="31" t="s">
        <v>153</v>
      </c>
      <c r="D23" s="31" t="s">
        <v>145</v>
      </c>
      <c r="E23" s="31" t="s">
        <v>146</v>
      </c>
      <c r="F23" s="31" t="s">
        <v>147</v>
      </c>
      <c r="G23" s="31" t="s">
        <v>43</v>
      </c>
      <c r="H23" s="31" t="s">
        <v>148</v>
      </c>
      <c r="I23" s="32" t="s">
        <v>149</v>
      </c>
      <c r="J23" s="31" t="s">
        <v>46</v>
      </c>
      <c r="K23" s="31" t="s">
        <v>150</v>
      </c>
      <c r="L23" s="31" t="s">
        <v>151</v>
      </c>
      <c r="M23" s="32" t="s">
        <v>49</v>
      </c>
      <c r="N23" s="32" t="s">
        <v>50</v>
      </c>
      <c r="O23" s="33" t="s">
        <v>50</v>
      </c>
      <c r="P23" s="33" t="s">
        <v>51</v>
      </c>
      <c r="Q23" s="39">
        <v>12</v>
      </c>
      <c r="R23" s="40">
        <f>27+12+13+10+7+24+18+12</f>
        <v>123</v>
      </c>
      <c r="S23" s="35"/>
      <c r="T23" s="21"/>
      <c r="U23" s="21"/>
      <c r="V23" s="21"/>
      <c r="W23" s="21"/>
      <c r="X23" s="21"/>
      <c r="Y23" s="21"/>
      <c r="Z23" s="21"/>
    </row>
    <row r="24" spans="1:26" s="22" customFormat="1" ht="79.5" customHeight="1">
      <c r="A24" s="17">
        <v>20</v>
      </c>
      <c r="B24" s="30" t="s">
        <v>154</v>
      </c>
      <c r="C24" s="31" t="s">
        <v>155</v>
      </c>
      <c r="D24" s="31" t="s">
        <v>156</v>
      </c>
      <c r="E24" s="31" t="s">
        <v>157</v>
      </c>
      <c r="F24" s="31" t="s">
        <v>158</v>
      </c>
      <c r="G24" s="31" t="s">
        <v>43</v>
      </c>
      <c r="H24" s="31" t="s">
        <v>159</v>
      </c>
      <c r="I24" s="32" t="s">
        <v>149</v>
      </c>
      <c r="J24" s="31" t="s">
        <v>46</v>
      </c>
      <c r="K24" s="31" t="s">
        <v>160</v>
      </c>
      <c r="L24" s="31" t="s">
        <v>151</v>
      </c>
      <c r="M24" s="32" t="s">
        <v>49</v>
      </c>
      <c r="N24" s="32" t="s">
        <v>50</v>
      </c>
      <c r="O24" s="33" t="s">
        <v>50</v>
      </c>
      <c r="P24" s="33" t="s">
        <v>51</v>
      </c>
      <c r="Q24" s="39">
        <v>4</v>
      </c>
      <c r="R24" s="40">
        <f>24+33+5+6+2+3+2+4</f>
        <v>79</v>
      </c>
      <c r="S24" s="35"/>
      <c r="T24" s="21"/>
      <c r="U24" s="21"/>
      <c r="V24" s="21"/>
      <c r="W24" s="21"/>
      <c r="X24" s="21"/>
      <c r="Y24" s="21"/>
      <c r="Z24" s="21"/>
    </row>
    <row r="25" spans="1:26" s="22" customFormat="1" ht="79.5" customHeight="1">
      <c r="A25" s="17">
        <v>20</v>
      </c>
      <c r="B25" s="30" t="s">
        <v>161</v>
      </c>
      <c r="C25" s="31" t="s">
        <v>162</v>
      </c>
      <c r="D25" s="31" t="s">
        <v>163</v>
      </c>
      <c r="E25" s="31" t="s">
        <v>164</v>
      </c>
      <c r="F25" s="31" t="s">
        <v>158</v>
      </c>
      <c r="G25" s="31" t="s">
        <v>43</v>
      </c>
      <c r="H25" s="31" t="s">
        <v>139</v>
      </c>
      <c r="I25" s="32" t="s">
        <v>149</v>
      </c>
      <c r="J25" s="31" t="s">
        <v>46</v>
      </c>
      <c r="K25" s="31" t="s">
        <v>160</v>
      </c>
      <c r="L25" s="31" t="s">
        <v>151</v>
      </c>
      <c r="M25" s="32" t="s">
        <v>49</v>
      </c>
      <c r="N25" s="32" t="s">
        <v>50</v>
      </c>
      <c r="O25" s="33" t="s">
        <v>50</v>
      </c>
      <c r="P25" s="33" t="s">
        <v>51</v>
      </c>
      <c r="Q25" s="39">
        <v>664</v>
      </c>
      <c r="R25" s="40">
        <f>257+70+322+23+984+871+1695+664</f>
        <v>4886</v>
      </c>
      <c r="S25" s="35"/>
      <c r="T25" s="21"/>
      <c r="U25" s="21"/>
      <c r="V25" s="21"/>
      <c r="W25" s="21"/>
      <c r="X25" s="21"/>
      <c r="Y25" s="21"/>
      <c r="Z25" s="21"/>
    </row>
    <row r="26" spans="1:26" s="22" customFormat="1" ht="79.5" customHeight="1">
      <c r="A26" s="17">
        <v>21</v>
      </c>
      <c r="B26" s="30" t="s">
        <v>165</v>
      </c>
      <c r="C26" s="31" t="s">
        <v>162</v>
      </c>
      <c r="D26" s="31" t="s">
        <v>163</v>
      </c>
      <c r="E26" s="31" t="s">
        <v>164</v>
      </c>
      <c r="F26" s="31" t="s">
        <v>158</v>
      </c>
      <c r="G26" s="31" t="s">
        <v>43</v>
      </c>
      <c r="H26" s="31" t="s">
        <v>166</v>
      </c>
      <c r="I26" s="32" t="s">
        <v>149</v>
      </c>
      <c r="J26" s="31" t="s">
        <v>46</v>
      </c>
      <c r="K26" s="31" t="s">
        <v>160</v>
      </c>
      <c r="L26" s="31" t="s">
        <v>151</v>
      </c>
      <c r="M26" s="32" t="s">
        <v>49</v>
      </c>
      <c r="N26" s="32" t="s">
        <v>50</v>
      </c>
      <c r="O26" s="33" t="s">
        <v>50</v>
      </c>
      <c r="P26" s="33" t="s">
        <v>51</v>
      </c>
      <c r="Q26" s="39"/>
      <c r="R26" s="40"/>
      <c r="S26" s="35"/>
      <c r="T26" s="21"/>
      <c r="U26" s="21"/>
      <c r="V26" s="21"/>
      <c r="W26" s="21"/>
      <c r="X26" s="21"/>
      <c r="Y26" s="21"/>
      <c r="Z26" s="21"/>
    </row>
    <row r="27" spans="1:26" s="22" customFormat="1" ht="94.5" customHeight="1">
      <c r="A27" s="17">
        <v>22</v>
      </c>
      <c r="B27" s="30" t="s">
        <v>167</v>
      </c>
      <c r="C27" s="31" t="s">
        <v>162</v>
      </c>
      <c r="D27" s="31" t="s">
        <v>163</v>
      </c>
      <c r="E27" s="31" t="s">
        <v>164</v>
      </c>
      <c r="F27" s="31" t="s">
        <v>158</v>
      </c>
      <c r="G27" s="31" t="s">
        <v>43</v>
      </c>
      <c r="H27" s="31" t="s">
        <v>168</v>
      </c>
      <c r="I27" s="32" t="s">
        <v>149</v>
      </c>
      <c r="J27" s="31" t="s">
        <v>46</v>
      </c>
      <c r="K27" s="31" t="s">
        <v>160</v>
      </c>
      <c r="L27" s="31" t="s">
        <v>151</v>
      </c>
      <c r="M27" s="32" t="s">
        <v>49</v>
      </c>
      <c r="N27" s="32" t="s">
        <v>50</v>
      </c>
      <c r="O27" s="33" t="s">
        <v>50</v>
      </c>
      <c r="P27" s="33" t="s">
        <v>51</v>
      </c>
      <c r="Q27" s="39">
        <v>450</v>
      </c>
      <c r="R27" s="40">
        <f>4+5+1+349+551+429+450</f>
        <v>1789</v>
      </c>
      <c r="S27" s="35"/>
      <c r="T27" s="21"/>
      <c r="U27" s="21"/>
      <c r="V27" s="21"/>
      <c r="W27" s="21"/>
      <c r="X27" s="21"/>
      <c r="Y27" s="21"/>
      <c r="Z27" s="21"/>
    </row>
    <row r="28" spans="1:151" s="23" customFormat="1" ht="94.5" customHeight="1">
      <c r="A28" s="17">
        <v>23</v>
      </c>
      <c r="B28" s="30" t="s">
        <v>176</v>
      </c>
      <c r="C28" s="31" t="s">
        <v>177</v>
      </c>
      <c r="D28" s="31" t="s">
        <v>163</v>
      </c>
      <c r="E28" s="31" t="s">
        <v>164</v>
      </c>
      <c r="F28" s="31" t="s">
        <v>158</v>
      </c>
      <c r="G28" s="31" t="s">
        <v>43</v>
      </c>
      <c r="H28" s="31" t="s">
        <v>142</v>
      </c>
      <c r="I28" s="32" t="s">
        <v>149</v>
      </c>
      <c r="J28" s="31" t="s">
        <v>46</v>
      </c>
      <c r="K28" s="31" t="s">
        <v>160</v>
      </c>
      <c r="L28" s="31" t="s">
        <v>151</v>
      </c>
      <c r="M28" s="32" t="s">
        <v>49</v>
      </c>
      <c r="N28" s="32" t="s">
        <v>50</v>
      </c>
      <c r="O28" s="33" t="s">
        <v>50</v>
      </c>
      <c r="P28" s="33" t="s">
        <v>51</v>
      </c>
      <c r="Q28" s="39"/>
      <c r="R28" s="40">
        <f>11+2</f>
        <v>13</v>
      </c>
      <c r="S28" s="35"/>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row>
    <row r="29" spans="1:151" s="23" customFormat="1" ht="94.5" customHeight="1">
      <c r="A29" s="17">
        <v>23</v>
      </c>
      <c r="B29" s="30" t="s">
        <v>178</v>
      </c>
      <c r="C29" s="31" t="s">
        <v>177</v>
      </c>
      <c r="D29" s="31" t="s">
        <v>163</v>
      </c>
      <c r="E29" s="31" t="s">
        <v>164</v>
      </c>
      <c r="F29" s="31" t="s">
        <v>158</v>
      </c>
      <c r="G29" s="31" t="s">
        <v>43</v>
      </c>
      <c r="H29" s="31" t="s">
        <v>142</v>
      </c>
      <c r="I29" s="32" t="s">
        <v>149</v>
      </c>
      <c r="J29" s="31" t="s">
        <v>46</v>
      </c>
      <c r="K29" s="31" t="s">
        <v>160</v>
      </c>
      <c r="L29" s="31" t="s">
        <v>151</v>
      </c>
      <c r="M29" s="32" t="s">
        <v>49</v>
      </c>
      <c r="N29" s="32" t="s">
        <v>50</v>
      </c>
      <c r="O29" s="33" t="s">
        <v>50</v>
      </c>
      <c r="P29" s="33" t="s">
        <v>51</v>
      </c>
      <c r="Q29" s="39">
        <v>4</v>
      </c>
      <c r="R29" s="40">
        <f>1902+5157+3843+2+1+2+3+4</f>
        <v>10914</v>
      </c>
      <c r="S29" s="35"/>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row>
    <row r="30" spans="1:151" s="23" customFormat="1" ht="94.5" customHeight="1">
      <c r="A30" s="17">
        <v>24</v>
      </c>
      <c r="B30" s="30" t="s">
        <v>179</v>
      </c>
      <c r="C30" s="31" t="s">
        <v>180</v>
      </c>
      <c r="D30" s="31" t="s">
        <v>163</v>
      </c>
      <c r="E30" s="31" t="s">
        <v>164</v>
      </c>
      <c r="F30" s="31" t="s">
        <v>142</v>
      </c>
      <c r="G30" s="31" t="s">
        <v>43</v>
      </c>
      <c r="H30" s="31" t="s">
        <v>142</v>
      </c>
      <c r="I30" s="32" t="s">
        <v>149</v>
      </c>
      <c r="J30" s="31" t="s">
        <v>46</v>
      </c>
      <c r="K30" s="31" t="s">
        <v>160</v>
      </c>
      <c r="L30" s="31" t="s">
        <v>151</v>
      </c>
      <c r="M30" s="32" t="s">
        <v>49</v>
      </c>
      <c r="N30" s="32" t="s">
        <v>50</v>
      </c>
      <c r="O30" s="33" t="s">
        <v>50</v>
      </c>
      <c r="P30" s="33" t="s">
        <v>51</v>
      </c>
      <c r="Q30" s="39">
        <v>3087</v>
      </c>
      <c r="R30" s="40">
        <f>86+4+47+5458+4082+4677+3087</f>
        <v>17441</v>
      </c>
      <c r="S30" s="35"/>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row>
    <row r="31" spans="1:151" s="23" customFormat="1" ht="94.5" customHeight="1">
      <c r="A31" s="17">
        <v>25</v>
      </c>
      <c r="B31" s="30" t="s">
        <v>186</v>
      </c>
      <c r="C31" s="31" t="s">
        <v>190</v>
      </c>
      <c r="D31" s="31" t="s">
        <v>156</v>
      </c>
      <c r="E31" s="31" t="s">
        <v>157</v>
      </c>
      <c r="F31" s="31" t="s">
        <v>158</v>
      </c>
      <c r="G31" s="31" t="s">
        <v>43</v>
      </c>
      <c r="H31" s="31" t="s">
        <v>159</v>
      </c>
      <c r="I31" s="32" t="s">
        <v>149</v>
      </c>
      <c r="J31" s="31" t="s">
        <v>46</v>
      </c>
      <c r="K31" s="31" t="s">
        <v>160</v>
      </c>
      <c r="L31" s="31" t="s">
        <v>151</v>
      </c>
      <c r="M31" s="32" t="s">
        <v>49</v>
      </c>
      <c r="N31" s="32" t="s">
        <v>50</v>
      </c>
      <c r="O31" s="33" t="s">
        <v>50</v>
      </c>
      <c r="P31" s="33" t="s">
        <v>51</v>
      </c>
      <c r="Q31" s="41">
        <v>46</v>
      </c>
      <c r="R31" s="41">
        <f>46+1</f>
        <v>47</v>
      </c>
      <c r="S31" s="32"/>
      <c r="T31" s="26"/>
      <c r="U31" s="27"/>
      <c r="V31" s="26"/>
      <c r="W31" s="28"/>
      <c r="X31" s="28"/>
      <c r="Y31" s="29"/>
      <c r="Z31" s="29"/>
      <c r="AA31" s="25"/>
      <c r="AB31" s="25"/>
      <c r="AC31" s="25"/>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row>
    <row r="32" spans="1:151" s="23" customFormat="1" ht="94.5" customHeight="1">
      <c r="A32" s="17">
        <v>26</v>
      </c>
      <c r="B32" s="30" t="s">
        <v>187</v>
      </c>
      <c r="C32" s="31" t="s">
        <v>144</v>
      </c>
      <c r="D32" s="31" t="s">
        <v>145</v>
      </c>
      <c r="E32" s="31" t="s">
        <v>146</v>
      </c>
      <c r="F32" s="31" t="s">
        <v>147</v>
      </c>
      <c r="G32" s="31" t="s">
        <v>43</v>
      </c>
      <c r="H32" s="31" t="s">
        <v>148</v>
      </c>
      <c r="I32" s="32" t="s">
        <v>149</v>
      </c>
      <c r="J32" s="31" t="s">
        <v>46</v>
      </c>
      <c r="K32" s="31" t="s">
        <v>150</v>
      </c>
      <c r="L32" s="31" t="s">
        <v>151</v>
      </c>
      <c r="M32" s="32" t="s">
        <v>49</v>
      </c>
      <c r="N32" s="32" t="s">
        <v>50</v>
      </c>
      <c r="O32" s="33" t="s">
        <v>50</v>
      </c>
      <c r="P32" s="33" t="s">
        <v>51</v>
      </c>
      <c r="Q32" s="41">
        <v>39</v>
      </c>
      <c r="R32" s="41">
        <f>39+2</f>
        <v>41</v>
      </c>
      <c r="S32" s="32"/>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row>
    <row r="33" spans="1:151" s="23" customFormat="1" ht="94.5" customHeight="1">
      <c r="A33" s="24">
        <v>27</v>
      </c>
      <c r="B33" s="30" t="s">
        <v>188</v>
      </c>
      <c r="C33" s="31" t="s">
        <v>60</v>
      </c>
      <c r="D33" s="31" t="s">
        <v>61</v>
      </c>
      <c r="E33" s="31" t="s">
        <v>62</v>
      </c>
      <c r="F33" s="31" t="s">
        <v>56</v>
      </c>
      <c r="G33" s="31" t="s">
        <v>43</v>
      </c>
      <c r="H33" s="31" t="s">
        <v>57</v>
      </c>
      <c r="I33" s="32" t="s">
        <v>45</v>
      </c>
      <c r="J33" s="31" t="s">
        <v>46</v>
      </c>
      <c r="K33" s="31" t="s">
        <v>47</v>
      </c>
      <c r="L33" s="31" t="s">
        <v>48</v>
      </c>
      <c r="M33" s="32" t="s">
        <v>49</v>
      </c>
      <c r="N33" s="32" t="s">
        <v>50</v>
      </c>
      <c r="O33" s="33" t="s">
        <v>50</v>
      </c>
      <c r="P33" s="33" t="s">
        <v>51</v>
      </c>
      <c r="Q33" s="39">
        <v>0</v>
      </c>
      <c r="R33" s="39">
        <v>2</v>
      </c>
      <c r="S33" s="36"/>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row>
    <row r="34" spans="1:151" s="23" customFormat="1" ht="94.5" customHeight="1">
      <c r="A34" s="24"/>
      <c r="B34" s="30" t="s">
        <v>189</v>
      </c>
      <c r="C34" s="31" t="s">
        <v>191</v>
      </c>
      <c r="D34" s="37" t="s">
        <v>192</v>
      </c>
      <c r="E34" s="31" t="s">
        <v>164</v>
      </c>
      <c r="F34" s="31" t="s">
        <v>158</v>
      </c>
      <c r="G34" s="31" t="s">
        <v>43</v>
      </c>
      <c r="H34" s="31" t="s">
        <v>193</v>
      </c>
      <c r="I34" s="32" t="s">
        <v>194</v>
      </c>
      <c r="J34" s="31" t="s">
        <v>46</v>
      </c>
      <c r="K34" s="31" t="s">
        <v>160</v>
      </c>
      <c r="L34" s="31" t="s">
        <v>48</v>
      </c>
      <c r="M34" s="32" t="s">
        <v>49</v>
      </c>
      <c r="N34" s="32" t="s">
        <v>50</v>
      </c>
      <c r="O34" s="33" t="s">
        <v>50</v>
      </c>
      <c r="P34" s="33" t="s">
        <v>51</v>
      </c>
      <c r="Q34" s="42">
        <v>104</v>
      </c>
      <c r="R34" s="39">
        <f>5+305+20+93+104</f>
        <v>527</v>
      </c>
      <c r="S34" s="38"/>
      <c r="T34" s="18"/>
      <c r="U34" s="18"/>
      <c r="V34" s="18"/>
      <c r="W34" s="18"/>
      <c r="X34" s="18"/>
      <c r="Y34" s="18"/>
      <c r="Z34" s="18"/>
      <c r="AA34" s="18"/>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row>
    <row r="35" spans="1:151" s="19" customFormat="1" ht="30" customHeight="1">
      <c r="A35" s="57" t="s">
        <v>181</v>
      </c>
      <c r="B35" s="58"/>
      <c r="C35" s="58"/>
      <c r="D35" s="58"/>
      <c r="E35" s="58"/>
      <c r="F35" s="59"/>
      <c r="G35" s="60" t="s">
        <v>182</v>
      </c>
      <c r="H35" s="61"/>
      <c r="I35" s="61"/>
      <c r="J35" s="61"/>
      <c r="K35" s="61"/>
      <c r="L35" s="61"/>
      <c r="M35" s="61"/>
      <c r="N35" s="61"/>
      <c r="O35" s="61"/>
      <c r="P35" s="61"/>
      <c r="Q35" s="61"/>
      <c r="R35" s="61"/>
      <c r="S35" s="62"/>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row>
    <row r="36" spans="1:151" s="19" customFormat="1" ht="30" customHeight="1">
      <c r="A36" s="44" t="s">
        <v>3</v>
      </c>
      <c r="B36" s="45"/>
      <c r="C36" s="45"/>
      <c r="D36" s="45"/>
      <c r="E36" s="45"/>
      <c r="F36" s="46"/>
      <c r="G36" s="47">
        <v>43768</v>
      </c>
      <c r="H36" s="48"/>
      <c r="I36" s="48"/>
      <c r="J36" s="48"/>
      <c r="K36" s="48"/>
      <c r="L36" s="48"/>
      <c r="M36" s="48"/>
      <c r="N36" s="48"/>
      <c r="O36" s="48"/>
      <c r="P36" s="48"/>
      <c r="Q36" s="48"/>
      <c r="R36" s="48"/>
      <c r="S36" s="49"/>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row>
    <row r="37" spans="1:151" s="19" customFormat="1" ht="30" customHeight="1">
      <c r="A37" s="44" t="s">
        <v>4</v>
      </c>
      <c r="B37" s="45"/>
      <c r="C37" s="45"/>
      <c r="D37" s="45"/>
      <c r="E37" s="45"/>
      <c r="F37" s="46"/>
      <c r="G37" s="50" t="s">
        <v>21</v>
      </c>
      <c r="H37" s="48"/>
      <c r="I37" s="48"/>
      <c r="J37" s="48"/>
      <c r="K37" s="48"/>
      <c r="L37" s="48"/>
      <c r="M37" s="48"/>
      <c r="N37" s="48"/>
      <c r="O37" s="48"/>
      <c r="P37" s="48"/>
      <c r="Q37" s="48"/>
      <c r="R37" s="48"/>
      <c r="S37" s="49"/>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row>
    <row r="38" spans="1:151" s="19" customFormat="1" ht="30" customHeight="1">
      <c r="A38" s="44" t="s">
        <v>7</v>
      </c>
      <c r="B38" s="45"/>
      <c r="C38" s="45"/>
      <c r="D38" s="45"/>
      <c r="E38" s="45"/>
      <c r="F38" s="46"/>
      <c r="G38" s="50" t="s">
        <v>184</v>
      </c>
      <c r="H38" s="48"/>
      <c r="I38" s="48"/>
      <c r="J38" s="48"/>
      <c r="K38" s="48"/>
      <c r="L38" s="48"/>
      <c r="M38" s="48"/>
      <c r="N38" s="48"/>
      <c r="O38" s="48"/>
      <c r="P38" s="48"/>
      <c r="Q38" s="48"/>
      <c r="R38" s="48"/>
      <c r="S38" s="49"/>
      <c r="T38" s="8"/>
      <c r="U38" s="8"/>
      <c r="V38" s="8"/>
      <c r="W38" s="8"/>
      <c r="X38" s="8"/>
      <c r="Y38" s="8"/>
      <c r="Z38" s="8"/>
      <c r="AA38" s="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row>
    <row r="39" spans="1:151" s="7" customFormat="1" ht="30" customHeight="1">
      <c r="A39" s="44" t="s">
        <v>8</v>
      </c>
      <c r="B39" s="45"/>
      <c r="C39" s="45"/>
      <c r="D39" s="45"/>
      <c r="E39" s="45"/>
      <c r="F39" s="46"/>
      <c r="G39" s="50" t="s">
        <v>195</v>
      </c>
      <c r="H39" s="48"/>
      <c r="I39" s="48"/>
      <c r="J39" s="48"/>
      <c r="K39" s="48"/>
      <c r="L39" s="48"/>
      <c r="M39" s="48"/>
      <c r="N39" s="48"/>
      <c r="O39" s="48"/>
      <c r="P39" s="48"/>
      <c r="Q39" s="48"/>
      <c r="R39" s="48"/>
      <c r="S39" s="49"/>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row>
    <row r="40" spans="1:151" s="7" customFormat="1" ht="30" customHeight="1">
      <c r="A40" s="44" t="s">
        <v>5</v>
      </c>
      <c r="B40" s="45"/>
      <c r="C40" s="45"/>
      <c r="D40" s="45"/>
      <c r="E40" s="45"/>
      <c r="F40" s="46"/>
      <c r="G40" s="51" t="s">
        <v>185</v>
      </c>
      <c r="H40" s="52"/>
      <c r="I40" s="52"/>
      <c r="J40" s="52"/>
      <c r="K40" s="52"/>
      <c r="L40" s="52"/>
      <c r="M40" s="52"/>
      <c r="N40" s="52"/>
      <c r="O40" s="52"/>
      <c r="P40" s="52"/>
      <c r="Q40" s="52"/>
      <c r="R40" s="52"/>
      <c r="S40" s="53"/>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row>
    <row r="41" spans="1:151" s="7" customFormat="1" ht="30" customHeight="1">
      <c r="A41" s="44" t="s">
        <v>6</v>
      </c>
      <c r="B41" s="45"/>
      <c r="C41" s="45"/>
      <c r="D41" s="45"/>
      <c r="E41" s="45"/>
      <c r="F41" s="46"/>
      <c r="G41" s="50">
        <v>993714476</v>
      </c>
      <c r="H41" s="48"/>
      <c r="I41" s="48"/>
      <c r="J41" s="48"/>
      <c r="K41" s="48"/>
      <c r="L41" s="48"/>
      <c r="M41" s="48"/>
      <c r="N41" s="48"/>
      <c r="O41" s="48"/>
      <c r="P41" s="48"/>
      <c r="Q41" s="48"/>
      <c r="R41" s="48"/>
      <c r="S41" s="49"/>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row>
    <row r="42" spans="1:151" s="7" customFormat="1" ht="69.75" customHeight="1">
      <c r="A42" s="8"/>
      <c r="B42" s="8"/>
      <c r="C42" s="8"/>
      <c r="D42" s="8"/>
      <c r="E42" s="8"/>
      <c r="F42" s="8"/>
      <c r="G42" s="5"/>
      <c r="H42" s="8"/>
      <c r="I42" s="5"/>
      <c r="J42" s="8"/>
      <c r="K42" s="8"/>
      <c r="L42" s="8"/>
      <c r="M42" s="5"/>
      <c r="N42" s="8"/>
      <c r="O42" s="5"/>
      <c r="P42" s="8"/>
      <c r="Q42" s="5"/>
      <c r="R42" s="5"/>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row>
    <row r="43" spans="1:151" s="7" customFormat="1" ht="69.75" customHeight="1">
      <c r="A43" s="8"/>
      <c r="B43" s="8"/>
      <c r="C43" s="8"/>
      <c r="D43" s="8"/>
      <c r="E43" s="8"/>
      <c r="F43" s="8"/>
      <c r="G43" s="5"/>
      <c r="H43" s="8"/>
      <c r="I43" s="5"/>
      <c r="J43" s="8"/>
      <c r="K43" s="8"/>
      <c r="L43" s="8"/>
      <c r="M43" s="5"/>
      <c r="N43" s="8"/>
      <c r="O43" s="5"/>
      <c r="P43" s="8"/>
      <c r="Q43" s="5"/>
      <c r="R43" s="5"/>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row>
    <row r="44" spans="1:151" s="7" customFormat="1" ht="69.75" customHeight="1">
      <c r="A44" s="8"/>
      <c r="B44" s="8"/>
      <c r="C44" s="8"/>
      <c r="D44" s="8"/>
      <c r="E44" s="8"/>
      <c r="F44" s="8"/>
      <c r="G44" s="5"/>
      <c r="H44" s="8"/>
      <c r="I44" s="5"/>
      <c r="J44" s="8"/>
      <c r="K44" s="8"/>
      <c r="L44" s="8"/>
      <c r="M44" s="5"/>
      <c r="N44" s="8"/>
      <c r="O44" s="5"/>
      <c r="P44" s="8"/>
      <c r="Q44" s="5"/>
      <c r="R44" s="5"/>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row>
    <row r="45" spans="1:151" s="7" customFormat="1" ht="69.75" customHeight="1">
      <c r="A45" s="8"/>
      <c r="B45" s="8"/>
      <c r="C45" s="8"/>
      <c r="D45" s="8"/>
      <c r="E45" s="8"/>
      <c r="F45" s="8"/>
      <c r="G45" s="5"/>
      <c r="H45" s="8"/>
      <c r="I45" s="5"/>
      <c r="J45" s="8"/>
      <c r="K45" s="8"/>
      <c r="L45" s="8"/>
      <c r="M45" s="5"/>
      <c r="N45" s="8"/>
      <c r="O45" s="5"/>
      <c r="P45" s="8"/>
      <c r="Q45" s="5"/>
      <c r="R45" s="5"/>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row>
    <row r="46" spans="1:151" s="7" customFormat="1" ht="69.75" customHeight="1">
      <c r="A46" s="8"/>
      <c r="B46" s="8"/>
      <c r="C46" s="8"/>
      <c r="D46" s="8"/>
      <c r="E46" s="8"/>
      <c r="F46" s="8"/>
      <c r="G46" s="5"/>
      <c r="H46" s="8"/>
      <c r="I46" s="5"/>
      <c r="J46" s="8"/>
      <c r="K46" s="8"/>
      <c r="L46" s="8"/>
      <c r="M46" s="5"/>
      <c r="N46" s="8"/>
      <c r="O46" s="5"/>
      <c r="P46" s="8"/>
      <c r="Q46" s="5"/>
      <c r="R46" s="5"/>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row>
    <row r="47" spans="1:151" s="7" customFormat="1" ht="69.75" customHeight="1">
      <c r="A47" s="8"/>
      <c r="B47" s="8"/>
      <c r="C47" s="8"/>
      <c r="D47" s="8"/>
      <c r="E47" s="8"/>
      <c r="F47" s="8"/>
      <c r="G47" s="5"/>
      <c r="H47" s="8"/>
      <c r="I47" s="5"/>
      <c r="J47" s="8"/>
      <c r="K47" s="8"/>
      <c r="L47" s="8"/>
      <c r="M47" s="5"/>
      <c r="N47" s="8"/>
      <c r="O47" s="5"/>
      <c r="P47" s="8"/>
      <c r="Q47" s="5"/>
      <c r="R47" s="5"/>
      <c r="S47" s="8"/>
      <c r="T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row>
    <row r="48" spans="1:151" s="7" customFormat="1" ht="69.75" customHeight="1">
      <c r="A48" s="8"/>
      <c r="B48" s="8"/>
      <c r="C48" s="8"/>
      <c r="D48" s="8"/>
      <c r="E48" s="8"/>
      <c r="F48" s="8"/>
      <c r="G48" s="5"/>
      <c r="H48" s="8"/>
      <c r="I48" s="5"/>
      <c r="J48" s="8"/>
      <c r="K48" s="8"/>
      <c r="L48" s="8"/>
      <c r="M48" s="5"/>
      <c r="N48" s="8"/>
      <c r="O48" s="5"/>
      <c r="P48" s="8"/>
      <c r="Q48" s="5"/>
      <c r="R48" s="5"/>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row>
    <row r="49" spans="1:151" s="7" customFormat="1" ht="69.75" customHeight="1">
      <c r="A49" s="8"/>
      <c r="B49" s="8"/>
      <c r="C49" s="8"/>
      <c r="D49" s="8"/>
      <c r="E49" s="8"/>
      <c r="F49" s="8"/>
      <c r="G49" s="5"/>
      <c r="H49" s="8"/>
      <c r="I49" s="5"/>
      <c r="J49" s="8"/>
      <c r="K49" s="8"/>
      <c r="L49" s="8"/>
      <c r="M49" s="5"/>
      <c r="N49" s="8"/>
      <c r="O49" s="5"/>
      <c r="P49" s="8"/>
      <c r="Q49" s="5"/>
      <c r="R49" s="5"/>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row>
    <row r="50" spans="1:151" s="7" customFormat="1" ht="69.75" customHeight="1">
      <c r="A50" s="8"/>
      <c r="B50" s="8"/>
      <c r="C50" s="8"/>
      <c r="D50" s="8"/>
      <c r="E50" s="8"/>
      <c r="F50" s="8"/>
      <c r="G50" s="5"/>
      <c r="H50" s="8"/>
      <c r="I50" s="5"/>
      <c r="J50" s="8"/>
      <c r="K50" s="8"/>
      <c r="L50" s="8"/>
      <c r="M50" s="5"/>
      <c r="N50" s="8"/>
      <c r="O50" s="5"/>
      <c r="P50" s="8"/>
      <c r="Q50" s="5"/>
      <c r="R50" s="5"/>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row>
    <row r="51" spans="1:151" s="7" customFormat="1" ht="69.75" customHeight="1">
      <c r="A51" s="8"/>
      <c r="B51" s="8"/>
      <c r="C51" s="8"/>
      <c r="D51" s="8"/>
      <c r="E51" s="8"/>
      <c r="F51" s="8"/>
      <c r="G51" s="5"/>
      <c r="H51" s="8"/>
      <c r="I51" s="5"/>
      <c r="J51" s="8"/>
      <c r="K51" s="8"/>
      <c r="L51" s="8"/>
      <c r="M51" s="5"/>
      <c r="N51" s="8"/>
      <c r="O51" s="5"/>
      <c r="P51" s="8"/>
      <c r="Q51" s="5"/>
      <c r="R51" s="5"/>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row>
    <row r="52" spans="1:151" s="7" customFormat="1" ht="69.75" customHeight="1">
      <c r="A52" s="8"/>
      <c r="B52" s="8"/>
      <c r="C52" s="8"/>
      <c r="D52" s="8"/>
      <c r="E52" s="8"/>
      <c r="F52" s="8"/>
      <c r="G52" s="5"/>
      <c r="H52" s="8"/>
      <c r="I52" s="5"/>
      <c r="J52" s="8"/>
      <c r="K52" s="8"/>
      <c r="L52" s="8"/>
      <c r="M52" s="5"/>
      <c r="N52" s="8"/>
      <c r="O52" s="5"/>
      <c r="P52" s="8"/>
      <c r="Q52" s="5"/>
      <c r="R52" s="5"/>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row>
    <row r="53" spans="1:151" s="7" customFormat="1" ht="69.75" customHeight="1">
      <c r="A53" s="8"/>
      <c r="B53" s="8"/>
      <c r="C53" s="8"/>
      <c r="D53" s="8"/>
      <c r="E53" s="8"/>
      <c r="F53" s="8"/>
      <c r="G53" s="5"/>
      <c r="H53" s="8"/>
      <c r="I53" s="5"/>
      <c r="J53" s="8"/>
      <c r="K53" s="8"/>
      <c r="L53" s="8"/>
      <c r="M53" s="5"/>
      <c r="N53" s="8"/>
      <c r="O53" s="5"/>
      <c r="P53" s="8"/>
      <c r="Q53" s="5"/>
      <c r="R53" s="5"/>
      <c r="S53" s="8"/>
      <c r="T53" s="4"/>
      <c r="U53" s="4"/>
      <c r="V53" s="4"/>
      <c r="W53" s="2"/>
      <c r="X53" s="2"/>
      <c r="Y53" s="2"/>
      <c r="Z53" s="2"/>
      <c r="AA53" s="2"/>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row>
    <row r="54" spans="1:27" ht="37.5" customHeight="1">
      <c r="A54" s="8"/>
      <c r="B54" s="8"/>
      <c r="C54" s="8"/>
      <c r="D54" s="8"/>
      <c r="E54" s="8"/>
      <c r="F54" s="8"/>
      <c r="G54" s="5"/>
      <c r="H54" s="8"/>
      <c r="I54" s="5"/>
      <c r="J54" s="8"/>
      <c r="K54" s="8"/>
      <c r="L54" s="8"/>
      <c r="M54" s="5"/>
      <c r="N54" s="8"/>
      <c r="O54" s="5"/>
      <c r="P54" s="8"/>
      <c r="Q54" s="5"/>
      <c r="R54" s="5"/>
      <c r="S54" s="8"/>
      <c r="T54" s="4"/>
      <c r="U54" s="4"/>
      <c r="V54" s="4"/>
      <c r="AA54"/>
    </row>
    <row r="55" spans="20:27" ht="21.75" customHeight="1">
      <c r="T55" s="4"/>
      <c r="U55" s="4"/>
      <c r="V55" s="4"/>
      <c r="AA55"/>
    </row>
    <row r="56" spans="20:27" ht="21" customHeight="1">
      <c r="T56" s="3"/>
      <c r="U56" s="3"/>
      <c r="V56" s="3"/>
      <c r="AA56"/>
    </row>
    <row r="57" spans="20:27" ht="21.75" customHeight="1">
      <c r="T57" s="3"/>
      <c r="U57" s="3"/>
      <c r="V57" s="3"/>
      <c r="AA57"/>
    </row>
    <row r="58" spans="20:27" ht="24.75" customHeight="1">
      <c r="T58" s="3"/>
      <c r="U58" s="3"/>
      <c r="V58" s="3"/>
      <c r="AA58"/>
    </row>
    <row r="59" spans="20:27" ht="24" customHeight="1">
      <c r="T59" s="3"/>
      <c r="U59" s="3"/>
      <c r="V59" s="3"/>
      <c r="AA59"/>
    </row>
    <row r="60" spans="20:22" ht="26.25" customHeight="1">
      <c r="T60" s="4"/>
      <c r="U60" s="3"/>
      <c r="V60" s="3"/>
    </row>
    <row r="61" spans="1:27" s="2" customFormat="1" ht="13.5">
      <c r="A61"/>
      <c r="B61"/>
      <c r="C61"/>
      <c r="D61"/>
      <c r="E61"/>
      <c r="F61"/>
      <c r="G61" s="9"/>
      <c r="H61"/>
      <c r="I61" s="9"/>
      <c r="J61"/>
      <c r="K61"/>
      <c r="L61"/>
      <c r="M61" s="9"/>
      <c r="N61"/>
      <c r="O61" s="9"/>
      <c r="P61"/>
      <c r="Q61" s="9"/>
      <c r="R61" s="9"/>
      <c r="S61"/>
      <c r="T61" s="4"/>
      <c r="U61" s="4"/>
      <c r="V61" s="4"/>
      <c r="W61" s="1"/>
      <c r="X61" s="1"/>
      <c r="Y61" s="1"/>
      <c r="Z61" s="1"/>
      <c r="AA61" s="1"/>
    </row>
    <row r="62" spans="1:29" s="2" customFormat="1" ht="16.5" customHeight="1">
      <c r="A62" s="4"/>
      <c r="B62" s="4"/>
      <c r="C62" s="4"/>
      <c r="D62" s="4"/>
      <c r="E62" s="4"/>
      <c r="F62" s="4"/>
      <c r="G62" s="6"/>
      <c r="H62" s="4"/>
      <c r="I62" s="6"/>
      <c r="J62" s="4"/>
      <c r="K62" s="4"/>
      <c r="L62" s="4"/>
      <c r="M62" s="6"/>
      <c r="N62" s="4"/>
      <c r="O62" s="6"/>
      <c r="P62" s="4"/>
      <c r="Q62" s="6"/>
      <c r="R62" s="6"/>
      <c r="S62" s="4"/>
      <c r="T62" s="4"/>
      <c r="U62" s="4"/>
      <c r="V62" s="4"/>
      <c r="W62" s="1"/>
      <c r="X62" s="1"/>
      <c r="Y62" s="1"/>
      <c r="Z62" s="1"/>
      <c r="AA62" s="1"/>
      <c r="AB62" s="1"/>
      <c r="AC62" s="1"/>
    </row>
    <row r="63" spans="1:29" s="2" customFormat="1" ht="20.25" customHeight="1">
      <c r="A63" s="43"/>
      <c r="B63" s="43"/>
      <c r="C63" s="43"/>
      <c r="D63" s="43"/>
      <c r="E63" s="3"/>
      <c r="F63" s="3"/>
      <c r="G63" s="6"/>
      <c r="H63" s="3"/>
      <c r="I63" s="6"/>
      <c r="J63" s="3"/>
      <c r="K63" s="3"/>
      <c r="L63" s="4"/>
      <c r="M63" s="6"/>
      <c r="N63" s="4"/>
      <c r="O63" s="6"/>
      <c r="P63" s="4"/>
      <c r="Q63" s="6"/>
      <c r="R63" s="6"/>
      <c r="S63" s="4"/>
      <c r="T63" s="20"/>
      <c r="U63" s="20"/>
      <c r="V63" s="20"/>
      <c r="W63" s="1"/>
      <c r="X63" s="1"/>
      <c r="Y63" s="1"/>
      <c r="Z63" s="1"/>
      <c r="AA63" s="1"/>
      <c r="AB63" s="1"/>
      <c r="AC63" s="1"/>
    </row>
    <row r="64" spans="1:29" s="2" customFormat="1" ht="13.5">
      <c r="A64" s="3"/>
      <c r="B64" s="3"/>
      <c r="C64" s="3"/>
      <c r="D64" s="3"/>
      <c r="E64" s="3"/>
      <c r="F64" s="3"/>
      <c r="G64" s="6"/>
      <c r="H64" s="3"/>
      <c r="I64" s="6"/>
      <c r="J64" s="3"/>
      <c r="K64" s="3"/>
      <c r="L64" s="4"/>
      <c r="M64" s="6"/>
      <c r="N64" s="4"/>
      <c r="O64" s="6"/>
      <c r="P64" s="4"/>
      <c r="Q64" s="6"/>
      <c r="R64" s="6"/>
      <c r="S64" s="4"/>
      <c r="T64" s="1"/>
      <c r="U64" s="1"/>
      <c r="V64" s="1"/>
      <c r="W64" s="1"/>
      <c r="X64" s="1"/>
      <c r="Y64" s="1"/>
      <c r="Z64" s="1"/>
      <c r="AA64" s="1"/>
      <c r="AB64" s="1"/>
      <c r="AC64" s="1"/>
    </row>
    <row r="65" spans="1:29" s="2" customFormat="1" ht="13.5">
      <c r="A65" s="3"/>
      <c r="B65" s="3"/>
      <c r="C65" s="3"/>
      <c r="D65" s="3"/>
      <c r="E65" s="3"/>
      <c r="F65" s="3"/>
      <c r="G65" s="6"/>
      <c r="H65" s="3"/>
      <c r="I65" s="6"/>
      <c r="J65" s="3"/>
      <c r="K65" s="3"/>
      <c r="L65" s="20"/>
      <c r="M65" s="20"/>
      <c r="N65" s="20"/>
      <c r="O65" s="20"/>
      <c r="P65" s="20"/>
      <c r="Q65" s="20"/>
      <c r="R65" s="20"/>
      <c r="S65" s="20"/>
      <c r="T65" s="1"/>
      <c r="U65" s="1"/>
      <c r="V65" s="1"/>
      <c r="W65" s="1"/>
      <c r="X65" s="1"/>
      <c r="Y65" s="1"/>
      <c r="Z65" s="1"/>
      <c r="AA65" s="1"/>
      <c r="AB65" s="1"/>
      <c r="AC65" s="1"/>
    </row>
    <row r="66" spans="7:29" s="2" customFormat="1" ht="12.75">
      <c r="G66" s="10"/>
      <c r="I66" s="10"/>
      <c r="L66" s="1"/>
      <c r="M66" s="10"/>
      <c r="N66" s="1"/>
      <c r="O66" s="10"/>
      <c r="P66" s="1"/>
      <c r="Q66" s="10"/>
      <c r="R66" s="10"/>
      <c r="S66" s="1"/>
      <c r="T66" s="1"/>
      <c r="U66" s="1"/>
      <c r="V66" s="1"/>
      <c r="W66" s="1"/>
      <c r="X66" s="1"/>
      <c r="Y66" s="1"/>
      <c r="Z66" s="1"/>
      <c r="AA66" s="1"/>
      <c r="AB66" s="1"/>
      <c r="AC66" s="1"/>
    </row>
    <row r="67" spans="7:29" s="2" customFormat="1" ht="12.75">
      <c r="G67" s="10"/>
      <c r="I67" s="10"/>
      <c r="L67" s="1"/>
      <c r="M67" s="10"/>
      <c r="N67" s="1"/>
      <c r="O67" s="10"/>
      <c r="P67" s="1"/>
      <c r="Q67" s="10"/>
      <c r="R67" s="10"/>
      <c r="S67" s="1"/>
      <c r="T67" s="1"/>
      <c r="U67" s="1"/>
      <c r="V67" s="1"/>
      <c r="W67" s="1"/>
      <c r="X67" s="1"/>
      <c r="Y67" s="1"/>
      <c r="Z67" s="1"/>
      <c r="AA67" s="1"/>
      <c r="AB67" s="1"/>
      <c r="AC67" s="1"/>
    </row>
    <row r="68" spans="7:29" s="2" customFormat="1" ht="12.75">
      <c r="G68" s="10"/>
      <c r="I68" s="10"/>
      <c r="L68" s="1"/>
      <c r="M68" s="10"/>
      <c r="N68" s="1"/>
      <c r="O68" s="10"/>
      <c r="P68" s="1"/>
      <c r="Q68" s="10"/>
      <c r="R68" s="10"/>
      <c r="S68" s="1"/>
      <c r="AB68" s="1"/>
      <c r="AC68" s="1"/>
    </row>
    <row r="69" spans="7:19" s="2" customFormat="1" ht="12.75">
      <c r="G69" s="10"/>
      <c r="I69" s="10"/>
      <c r="L69" s="1"/>
      <c r="M69" s="10"/>
      <c r="N69" s="1"/>
      <c r="O69" s="10"/>
      <c r="P69" s="1"/>
      <c r="Q69" s="10"/>
      <c r="R69" s="10"/>
      <c r="S69" s="1"/>
    </row>
    <row r="70" spans="7:18" s="2" customFormat="1" ht="12.75">
      <c r="G70" s="10"/>
      <c r="I70" s="10"/>
      <c r="M70" s="10"/>
      <c r="O70" s="10"/>
      <c r="Q70" s="10"/>
      <c r="R70" s="10"/>
    </row>
    <row r="71" spans="7:18" s="2" customFormat="1" ht="12.75">
      <c r="G71" s="10"/>
      <c r="I71" s="10"/>
      <c r="M71" s="10"/>
      <c r="O71" s="10"/>
      <c r="Q71" s="10"/>
      <c r="R71" s="10"/>
    </row>
    <row r="72" spans="7:18" s="2" customFormat="1" ht="12.75">
      <c r="G72" s="10"/>
      <c r="I72" s="10"/>
      <c r="M72" s="10"/>
      <c r="O72" s="10"/>
      <c r="Q72" s="10"/>
      <c r="R72" s="10"/>
    </row>
    <row r="73" spans="7:18" s="2" customFormat="1" ht="12.75">
      <c r="G73" s="10"/>
      <c r="I73" s="10"/>
      <c r="M73" s="10"/>
      <c r="O73" s="10"/>
      <c r="Q73" s="10"/>
      <c r="R73" s="10"/>
    </row>
    <row r="74" spans="7:18" s="2" customFormat="1" ht="12.75">
      <c r="G74" s="10"/>
      <c r="I74" s="10"/>
      <c r="M74" s="10"/>
      <c r="O74" s="10"/>
      <c r="Q74" s="10"/>
      <c r="R74" s="10"/>
    </row>
    <row r="75" spans="7:18" s="2" customFormat="1" ht="12.75">
      <c r="G75" s="10"/>
      <c r="I75" s="10"/>
      <c r="M75" s="10"/>
      <c r="O75" s="10"/>
      <c r="Q75" s="10"/>
      <c r="R75" s="10"/>
    </row>
    <row r="76" spans="7:18" s="2" customFormat="1" ht="12.75">
      <c r="G76" s="10"/>
      <c r="I76" s="10"/>
      <c r="M76" s="10"/>
      <c r="O76" s="10"/>
      <c r="Q76" s="10"/>
      <c r="R76" s="10"/>
    </row>
    <row r="77" spans="7:18" s="2" customFormat="1" ht="12.75">
      <c r="G77" s="10"/>
      <c r="I77" s="10"/>
      <c r="M77" s="10"/>
      <c r="O77" s="10"/>
      <c r="Q77" s="10"/>
      <c r="R77" s="10"/>
    </row>
    <row r="78" spans="7:18" s="2" customFormat="1" ht="12.75">
      <c r="G78" s="10"/>
      <c r="I78" s="10"/>
      <c r="M78" s="10"/>
      <c r="O78" s="10"/>
      <c r="Q78" s="10"/>
      <c r="R78" s="10"/>
    </row>
    <row r="79" spans="7:18" s="2" customFormat="1" ht="12.75">
      <c r="G79" s="10"/>
      <c r="I79" s="10"/>
      <c r="M79" s="10"/>
      <c r="O79" s="10"/>
      <c r="Q79" s="10"/>
      <c r="R79" s="10"/>
    </row>
    <row r="80" spans="7:18" s="2" customFormat="1" ht="12.75">
      <c r="G80" s="10"/>
      <c r="I80" s="10"/>
      <c r="M80" s="10"/>
      <c r="O80" s="10"/>
      <c r="Q80" s="10"/>
      <c r="R80" s="10"/>
    </row>
    <row r="81" spans="7:18" s="2" customFormat="1" ht="12.75">
      <c r="G81" s="10"/>
      <c r="I81" s="10"/>
      <c r="M81" s="10"/>
      <c r="O81" s="10"/>
      <c r="Q81" s="10"/>
      <c r="R81" s="10"/>
    </row>
    <row r="82" spans="7:18" s="2" customFormat="1" ht="12.75">
      <c r="G82" s="10"/>
      <c r="I82" s="10"/>
      <c r="M82" s="10"/>
      <c r="O82" s="10"/>
      <c r="Q82" s="10"/>
      <c r="R82" s="10"/>
    </row>
    <row r="83" spans="7:18" s="2" customFormat="1" ht="12.75">
      <c r="G83" s="10"/>
      <c r="I83" s="10"/>
      <c r="M83" s="10"/>
      <c r="O83" s="10"/>
      <c r="Q83" s="10"/>
      <c r="R83" s="10"/>
    </row>
    <row r="84" spans="7:18" s="2" customFormat="1" ht="12.75">
      <c r="G84" s="10"/>
      <c r="I84" s="10"/>
      <c r="M84" s="10"/>
      <c r="O84" s="10"/>
      <c r="Q84" s="10"/>
      <c r="R84" s="10"/>
    </row>
    <row r="85" spans="7:18" s="2" customFormat="1" ht="12.75">
      <c r="G85" s="10"/>
      <c r="I85" s="10"/>
      <c r="M85" s="10"/>
      <c r="O85" s="10"/>
      <c r="Q85" s="10"/>
      <c r="R85" s="10"/>
    </row>
    <row r="86" spans="7:18" s="2" customFormat="1" ht="12.75">
      <c r="G86" s="10"/>
      <c r="I86" s="10"/>
      <c r="M86" s="10"/>
      <c r="O86" s="10"/>
      <c r="Q86" s="10"/>
      <c r="R86" s="10"/>
    </row>
    <row r="87" spans="7:18" s="2" customFormat="1" ht="12.75">
      <c r="G87" s="10"/>
      <c r="I87" s="10"/>
      <c r="M87" s="10"/>
      <c r="O87" s="10"/>
      <c r="Q87" s="10"/>
      <c r="R87" s="10"/>
    </row>
    <row r="88" spans="7:18" s="2" customFormat="1" ht="12.75">
      <c r="G88" s="10"/>
      <c r="I88" s="10"/>
      <c r="M88" s="10"/>
      <c r="O88" s="10"/>
      <c r="Q88" s="10"/>
      <c r="R88" s="10"/>
    </row>
    <row r="89" spans="7:18" s="2" customFormat="1" ht="12.75">
      <c r="G89" s="10"/>
      <c r="I89" s="10"/>
      <c r="M89" s="10"/>
      <c r="O89" s="10"/>
      <c r="Q89" s="10"/>
      <c r="R89" s="10"/>
    </row>
    <row r="90" spans="7:18" s="2" customFormat="1" ht="12.75">
      <c r="G90" s="10"/>
      <c r="I90" s="10"/>
      <c r="M90" s="10"/>
      <c r="O90" s="10"/>
      <c r="Q90" s="10"/>
      <c r="R90" s="10"/>
    </row>
    <row r="91" spans="7:18" s="2" customFormat="1" ht="12.75">
      <c r="G91" s="10"/>
      <c r="I91" s="10"/>
      <c r="M91" s="10"/>
      <c r="O91" s="10"/>
      <c r="Q91" s="10"/>
      <c r="R91" s="10"/>
    </row>
    <row r="92" spans="7:18" s="2" customFormat="1" ht="12.75">
      <c r="G92" s="10"/>
      <c r="I92" s="10"/>
      <c r="M92" s="10"/>
      <c r="O92" s="10"/>
      <c r="Q92" s="10"/>
      <c r="R92" s="10"/>
    </row>
    <row r="93" spans="7:18" s="2" customFormat="1" ht="12.75">
      <c r="G93" s="10"/>
      <c r="I93" s="10"/>
      <c r="M93" s="10"/>
      <c r="O93" s="10"/>
      <c r="Q93" s="10"/>
      <c r="R93" s="10"/>
    </row>
    <row r="94" spans="7:18" s="2" customFormat="1" ht="12.75">
      <c r="G94" s="10"/>
      <c r="I94" s="10"/>
      <c r="M94" s="10"/>
      <c r="O94" s="10"/>
      <c r="Q94" s="10"/>
      <c r="R94" s="10"/>
    </row>
    <row r="95" spans="7:18" s="2" customFormat="1" ht="12.75">
      <c r="G95" s="10"/>
      <c r="I95" s="10"/>
      <c r="M95" s="10"/>
      <c r="O95" s="10"/>
      <c r="Q95" s="10"/>
      <c r="R95" s="10"/>
    </row>
    <row r="96" spans="7:18" s="2" customFormat="1" ht="12.75">
      <c r="G96" s="10"/>
      <c r="I96" s="10"/>
      <c r="M96" s="10"/>
      <c r="O96" s="10"/>
      <c r="Q96" s="10"/>
      <c r="R96" s="10"/>
    </row>
    <row r="97" spans="7:18" s="2" customFormat="1" ht="12.75">
      <c r="G97" s="10"/>
      <c r="I97" s="10"/>
      <c r="M97" s="10"/>
      <c r="O97" s="10"/>
      <c r="Q97" s="10"/>
      <c r="R97" s="10"/>
    </row>
    <row r="98" spans="7:18" s="2" customFormat="1" ht="12.75">
      <c r="G98" s="10"/>
      <c r="I98" s="10"/>
      <c r="M98" s="10"/>
      <c r="O98" s="10"/>
      <c r="Q98" s="10"/>
      <c r="R98" s="10"/>
    </row>
    <row r="99" spans="7:18" s="2" customFormat="1" ht="12.75">
      <c r="G99" s="10"/>
      <c r="I99" s="10"/>
      <c r="M99" s="10"/>
      <c r="O99" s="10"/>
      <c r="Q99" s="10"/>
      <c r="R99" s="10"/>
    </row>
    <row r="100" spans="7:18" s="2" customFormat="1" ht="12.75">
      <c r="G100" s="10"/>
      <c r="I100" s="10"/>
      <c r="M100" s="10"/>
      <c r="O100" s="10"/>
      <c r="Q100" s="10"/>
      <c r="R100" s="10"/>
    </row>
    <row r="101" spans="7:18" s="2" customFormat="1" ht="12.75">
      <c r="G101" s="10"/>
      <c r="I101" s="10"/>
      <c r="M101" s="10"/>
      <c r="O101" s="10"/>
      <c r="Q101" s="10"/>
      <c r="R101" s="10"/>
    </row>
    <row r="102" spans="7:18" s="2" customFormat="1" ht="12.75">
      <c r="G102" s="10"/>
      <c r="I102" s="10"/>
      <c r="M102" s="10"/>
      <c r="O102" s="10"/>
      <c r="Q102" s="10"/>
      <c r="R102" s="10"/>
    </row>
    <row r="103" spans="7:18" s="2" customFormat="1" ht="12.75">
      <c r="G103" s="10"/>
      <c r="I103" s="10"/>
      <c r="M103" s="10"/>
      <c r="O103" s="10"/>
      <c r="Q103" s="10"/>
      <c r="R103" s="10"/>
    </row>
    <row r="104" spans="7:18" s="2" customFormat="1" ht="12.75">
      <c r="G104" s="10"/>
      <c r="I104" s="10"/>
      <c r="M104" s="10"/>
      <c r="O104" s="10"/>
      <c r="Q104" s="10"/>
      <c r="R104" s="10"/>
    </row>
    <row r="105" spans="7:18" s="2" customFormat="1" ht="12.75">
      <c r="G105" s="10"/>
      <c r="I105" s="10"/>
      <c r="M105" s="10"/>
      <c r="O105" s="10"/>
      <c r="Q105" s="10"/>
      <c r="R105" s="10"/>
    </row>
    <row r="106" spans="7:18" s="2" customFormat="1" ht="12.75">
      <c r="G106" s="10"/>
      <c r="I106" s="10"/>
      <c r="M106" s="10"/>
      <c r="O106" s="10"/>
      <c r="Q106" s="10"/>
      <c r="R106" s="10"/>
    </row>
    <row r="107" spans="7:18" s="2" customFormat="1" ht="12.75">
      <c r="G107" s="10"/>
      <c r="I107" s="10"/>
      <c r="M107" s="10"/>
      <c r="O107" s="10"/>
      <c r="Q107" s="10"/>
      <c r="R107" s="10"/>
    </row>
    <row r="108" spans="7:18" s="2" customFormat="1" ht="12.75">
      <c r="G108" s="10"/>
      <c r="I108" s="10"/>
      <c r="M108" s="10"/>
      <c r="O108" s="10"/>
      <c r="Q108" s="10"/>
      <c r="R108" s="10"/>
    </row>
    <row r="109" spans="7:18" s="2" customFormat="1" ht="12.75">
      <c r="G109" s="10"/>
      <c r="I109" s="10"/>
      <c r="M109" s="10"/>
      <c r="O109" s="10"/>
      <c r="Q109" s="10"/>
      <c r="R109" s="10"/>
    </row>
    <row r="110" spans="7:18" s="2" customFormat="1" ht="12.75">
      <c r="G110" s="10"/>
      <c r="I110" s="10"/>
      <c r="M110" s="10"/>
      <c r="O110" s="10"/>
      <c r="Q110" s="10"/>
      <c r="R110" s="10"/>
    </row>
    <row r="111" spans="7:18" s="2" customFormat="1" ht="12.75">
      <c r="G111" s="10"/>
      <c r="I111" s="10"/>
      <c r="M111" s="10"/>
      <c r="O111" s="10"/>
      <c r="Q111" s="10"/>
      <c r="R111" s="10"/>
    </row>
    <row r="112" spans="7:18" s="2" customFormat="1" ht="12.75">
      <c r="G112" s="10"/>
      <c r="I112" s="10"/>
      <c r="M112" s="10"/>
      <c r="O112" s="10"/>
      <c r="Q112" s="10"/>
      <c r="R112" s="10"/>
    </row>
    <row r="113" spans="1:19" ht="12.75">
      <c r="A113" s="2"/>
      <c r="B113" s="2"/>
      <c r="C113" s="2"/>
      <c r="D113" s="2"/>
      <c r="E113" s="2"/>
      <c r="F113" s="2"/>
      <c r="G113" s="10"/>
      <c r="H113" s="2"/>
      <c r="I113" s="10"/>
      <c r="J113" s="2"/>
      <c r="K113" s="2"/>
      <c r="L113" s="2"/>
      <c r="M113" s="10"/>
      <c r="N113" s="2"/>
      <c r="O113" s="10"/>
      <c r="P113" s="2"/>
      <c r="Q113" s="10"/>
      <c r="R113" s="10"/>
      <c r="S113" s="2"/>
    </row>
  </sheetData>
  <sheetProtection/>
  <mergeCells count="17">
    <mergeCell ref="G41:S41"/>
    <mergeCell ref="A1:S1"/>
    <mergeCell ref="A2:S2"/>
    <mergeCell ref="A35:F35"/>
    <mergeCell ref="G35:S35"/>
    <mergeCell ref="A36:F36"/>
    <mergeCell ref="A37:F37"/>
    <mergeCell ref="A63:D63"/>
    <mergeCell ref="A38:F38"/>
    <mergeCell ref="A39:F39"/>
    <mergeCell ref="G36:S36"/>
    <mergeCell ref="G38:S38"/>
    <mergeCell ref="G37:S37"/>
    <mergeCell ref="G39:S39"/>
    <mergeCell ref="A40:F40"/>
    <mergeCell ref="G40:S40"/>
    <mergeCell ref="A41:F41"/>
  </mergeCells>
  <hyperlinks>
    <hyperlink ref="L4" r:id="rId1" display="www.adminsitracionpublica.gob.ec"/>
    <hyperlink ref="G40" r:id="rId2" display="MAGDALENA.LUCIO@JIPIJAPA.GOB.EC"/>
    <hyperlink ref="G40:S40" r:id="rId3" display="MAGDALENA.LUCIO@JIPIJAPA.GOB.EC"/>
  </hyperlinks>
  <printOptions gridLines="1" horizontalCentered="1" verticalCentered="1"/>
  <pageMargins left="0" right="0" top="0.5905511811023623" bottom="0.3937007874015748" header="0" footer="0"/>
  <pageSetup fitToHeight="0" fitToWidth="1" horizontalDpi="600" verticalDpi="600" orientation="landscape" paperSize="9" scale="24" r:id="rId5"/>
  <headerFooter scaleWithDoc="0" alignWithMargins="0">
    <oddHeader>&amp;R&amp;G</oddHeader>
    <oddFooter>&amp;L&amp;"-,Normal"&amp;9&amp;P de &amp;N&amp;C&amp;"-,Normal"&amp;8Gobierno Autónomo Descentralizado Municipal del Cantón Jipijapa&amp;R&amp;"-,Normal"&amp;8&amp;F</oddFoot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Jefferson</cp:lastModifiedBy>
  <cp:lastPrinted>2020-01-04T15:35:28Z</cp:lastPrinted>
  <dcterms:created xsi:type="dcterms:W3CDTF">2011-01-17T22:05:47Z</dcterms:created>
  <dcterms:modified xsi:type="dcterms:W3CDTF">2020-01-04T15:40:29Z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